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<sst xmlns="http://schemas.openxmlformats.org/spreadsheetml/2006/main" count="149" uniqueCount="100">
  <si>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</si>
  <si>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</si>
  <si>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</si>
  <si>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</si>
  <si>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</si>
  <si>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</si>
  <si>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</si>
  <si>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</si>
  <si>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</si>
  <si>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</si>
  <si>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</si>
  <si>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</si>
  <si>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</si>
  <si>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</si>
  <si>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</si>
  <si>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</si>
  <si>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</si>
  <si>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</si>
  <si>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</si>
  <si>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</si>
  <si>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</si>
  <si>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</si>
  <si>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</si>
  <si>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</si>
  <si>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</si>
  <si>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</si>
  <si>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</si>
  <si>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</si>
  <si>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</si>
  <si>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</si>
  <si>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</si>
  <si>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</si>
  <si>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</si>
  <si>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</si>
  <si>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</si>
  <si>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</si>
  <si>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</si>
  <si>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</si>
  <si>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</si>
  <si>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</si>
  <si>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</si>
  <si>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</si>
  <si>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</si>
  <si>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</si>
  <si>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</si>
  <si>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</si>
  <si>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</si>
  <si>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</si>
  <si>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</si>
  <si>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</si>
  <si>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</si>
  <si>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</si>
  <si>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</si>
  <si>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</si>
  <si>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</si>
  <si>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</si>
  <si>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</si>
  <si>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</si>
  <si>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</si>
  <si>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</si>
  <si>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</si>
  <si>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</si>
  <si>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</si>
  <si>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</si>
  <si>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</si>
  <si>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</si>
  <si>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</si>
  <si>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</si>
  <si>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</si>
  <si>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</si>
  <si>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</si>
  <si>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</si>
  <si>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</si>
  <si>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</si>
  <si>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</si>
  <si>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</si>
  <si>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</si>
  <si>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</si>
  <si>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</si>
  <si>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</si>
  <si>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Avena cobertura</t>
  </si>
  <si>
    <t>MCPA</t>
  </si>
  <si>
    <t>Aplicación Cal</t>
  </si>
  <si>
    <t>Cal</t>
  </si>
  <si>
    <t>Mezcla 7-27-8</t>
  </si>
  <si>
    <t>ESCENARIOS COSTO UNITARIO  ($/Kg. carne)</t>
  </si>
  <si>
    <t>Marzo 2023</t>
  </si>
  <si>
    <t>Aplicación herbicida barbecho</t>
  </si>
  <si>
    <t>JH</t>
  </si>
  <si>
    <t>Aplicación fertilizante</t>
  </si>
  <si>
    <t>PRECIO ESPERADO ($/Kg.)</t>
  </si>
  <si>
    <t>2023</t>
  </si>
  <si>
    <t>RENDIMIENTO (Kg. carne/Há.)</t>
  </si>
  <si>
    <t>Costo unitario ($/Kg. carne) (*)</t>
  </si>
  <si>
    <t>Rendimiento (Kg. carne/há)</t>
  </si>
  <si>
    <t>Ballica Belinda</t>
  </si>
  <si>
    <t>Trebol Quiñequeli</t>
  </si>
  <si>
    <t>$/há</t>
  </si>
  <si>
    <t>NUEVA IMPERIAL</t>
  </si>
  <si>
    <t>NUEVA IMPERIAL 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</si>
</sst>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C90" sqref="C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67</v>
      </c>
      <c r="D9" s="81"/>
      <c r="E9" s="138" t="s">
        <v>92</v>
      </c>
      <c r="F9" s="139"/>
      <c r="G9" s="23">
        <v>1000</v>
      </c>
    </row>
    <row r="10" spans="1:7" ht="38.25" customHeight="1" x14ac:dyDescent="0.25">
      <c r="A10" s="38"/>
      <c r="B10" s="80" t="s">
        <v>1</v>
      </c>
      <c r="C10" s="131" t="s">
        <v>68</v>
      </c>
      <c r="D10" s="81"/>
      <c r="E10" s="136" t="s">
        <v>2</v>
      </c>
      <c r="F10" s="137"/>
      <c r="G10" s="5" t="s">
        <v>91</v>
      </c>
    </row>
    <row r="11" spans="1:7" ht="18" customHeight="1" x14ac:dyDescent="0.25">
      <c r="A11" s="38"/>
      <c r="B11" s="80" t="s">
        <v>3</v>
      </c>
      <c r="C11" s="130" t="s">
        <v>4</v>
      </c>
      <c r="D11" s="81"/>
      <c r="E11" s="136" t="s">
        <v>90</v>
      </c>
      <c r="F11" s="137"/>
      <c r="G11" s="23">
        <v>1800</v>
      </c>
    </row>
    <row r="12" spans="1:7" ht="11.25" customHeight="1" x14ac:dyDescent="0.25">
      <c r="A12" s="38"/>
      <c r="B12" s="80" t="s">
        <v>5</v>
      </c>
      <c r="C12" s="132" t="s">
        <v>61</v>
      </c>
      <c r="D12" s="81"/>
      <c r="E12" s="75" t="s">
        <v>6</v>
      </c>
      <c r="F12" s="76"/>
      <c r="G12" s="7">
        <f>(G9*G11)</f>
        <v>1800000</v>
      </c>
    </row>
    <row r="13" spans="1:7" ht="11.25" customHeight="1" x14ac:dyDescent="0.25">
      <c r="A13" s="38"/>
      <c r="B13" s="80" t="s">
        <v>7</v>
      </c>
      <c r="C13" s="130" t="s">
        <v>98</v>
      </c>
      <c r="D13" s="81"/>
      <c r="E13" s="136" t="s">
        <v>8</v>
      </c>
      <c r="F13" s="137"/>
      <c r="G13" s="5" t="s">
        <v>62</v>
      </c>
    </row>
    <row r="14" spans="1:7" ht="13.5" customHeight="1" x14ac:dyDescent="0.25">
      <c r="A14" s="38"/>
      <c r="B14" s="80" t="s">
        <v>9</v>
      </c>
      <c r="C14" s="130" t="s">
        <v>99</v>
      </c>
      <c r="D14" s="81"/>
      <c r="E14" s="136" t="s">
        <v>10</v>
      </c>
      <c r="F14" s="137"/>
      <c r="G14" s="5" t="s">
        <v>86</v>
      </c>
    </row>
    <row r="15" spans="1:7" ht="25.5" customHeight="1" x14ac:dyDescent="0.25">
      <c r="A15" s="38"/>
      <c r="B15" s="80" t="s">
        <v>11</v>
      </c>
      <c r="C15" s="133"/>
      <c r="D15" s="81"/>
      <c r="E15" s="140" t="s">
        <v>12</v>
      </c>
      <c r="F15" s="141"/>
      <c r="G15" s="6" t="s">
        <v>13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14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15</v>
      </c>
      <c r="C20" s="98" t="s">
        <v>16</v>
      </c>
      <c r="D20" s="98" t="s">
        <v>17</v>
      </c>
      <c r="E20" s="98" t="s">
        <v>18</v>
      </c>
      <c r="F20" s="98" t="s">
        <v>19</v>
      </c>
      <c r="G20" s="98" t="s">
        <v>20</v>
      </c>
    </row>
    <row r="21" spans="1:7" ht="12.75" customHeight="1" x14ac:dyDescent="0.25">
      <c r="A21"/>
      <c r="B21" s="68" t="s">
        <v>87</v>
      </c>
      <c r="C21" s="69" t="s">
        <v>88</v>
      </c>
      <c r="D21" s="70">
        <v>1</v>
      </c>
      <c r="E21" s="69" t="s">
        <v>70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89</v>
      </c>
      <c r="C22" s="69" t="s">
        <v>88</v>
      </c>
      <c r="D22" s="70">
        <v>1</v>
      </c>
      <c r="E22" s="69" t="s">
        <v>70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21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22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15</v>
      </c>
      <c r="C26" s="105" t="s">
        <v>16</v>
      </c>
      <c r="D26" s="105" t="s">
        <v>17</v>
      </c>
      <c r="E26" s="104" t="s">
        <v>18</v>
      </c>
      <c r="F26" s="105" t="s">
        <v>19</v>
      </c>
      <c r="G26" s="104" t="s">
        <v>20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23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24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15</v>
      </c>
      <c r="C31" s="111" t="s">
        <v>16</v>
      </c>
      <c r="D31" s="111" t="s">
        <v>17</v>
      </c>
      <c r="E31" s="111" t="s">
        <v>18</v>
      </c>
      <c r="F31" s="112" t="s">
        <v>19</v>
      </c>
      <c r="G31" s="111" t="s">
        <v>20</v>
      </c>
    </row>
    <row r="32" spans="1:7" ht="12.75" customHeight="1" x14ac:dyDescent="0.25">
      <c r="A32" s="8"/>
      <c r="B32" s="74" t="s">
        <v>69</v>
      </c>
      <c r="C32" s="9" t="s">
        <v>25</v>
      </c>
      <c r="D32" s="10">
        <v>0.2</v>
      </c>
      <c r="E32" s="6" t="s">
        <v>70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72</v>
      </c>
      <c r="C33" s="9" t="s">
        <v>25</v>
      </c>
      <c r="D33" s="10">
        <v>0.3</v>
      </c>
      <c r="E33" s="6" t="s">
        <v>70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73</v>
      </c>
      <c r="C34" s="9" t="s">
        <v>25</v>
      </c>
      <c r="D34" s="10">
        <v>0.15</v>
      </c>
      <c r="E34" s="6" t="s">
        <v>70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74</v>
      </c>
      <c r="C35" s="9" t="s">
        <v>25</v>
      </c>
      <c r="D35" s="10">
        <v>0.1</v>
      </c>
      <c r="E35" s="6" t="s">
        <v>70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79</v>
      </c>
      <c r="C36" s="9" t="s">
        <v>25</v>
      </c>
      <c r="D36" s="10">
        <v>0.1</v>
      </c>
      <c r="E36" s="6" t="s">
        <v>77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75</v>
      </c>
      <c r="C37" s="9" t="s">
        <v>25</v>
      </c>
      <c r="D37" s="10">
        <v>0.1</v>
      </c>
      <c r="E37" s="6" t="s">
        <v>78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82</v>
      </c>
      <c r="C38" s="9" t="s">
        <v>25</v>
      </c>
      <c r="D38" s="10">
        <v>0.1</v>
      </c>
      <c r="E38" s="6" t="s">
        <v>70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74" t="s">
        <v>63</v>
      </c>
      <c r="C39" s="9" t="s">
        <v>25</v>
      </c>
      <c r="D39" s="10">
        <v>0.4</v>
      </c>
      <c r="E39" s="6" t="s">
        <v>76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26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27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28</v>
      </c>
      <c r="C43" s="112" t="s">
        <v>29</v>
      </c>
      <c r="D43" s="112" t="s">
        <v>30</v>
      </c>
      <c r="E43" s="112" t="s">
        <v>18</v>
      </c>
      <c r="F43" s="112" t="s">
        <v>19</v>
      </c>
      <c r="G43" s="112" t="s">
        <v>20</v>
      </c>
      <c r="K43" s="67"/>
    </row>
    <row r="44" spans="1:11" ht="12.75" customHeight="1" x14ac:dyDescent="0.25">
      <c r="A44" s="8"/>
      <c r="B44" s="19" t="s">
        <v>31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95</v>
      </c>
      <c r="C45" s="21" t="s">
        <v>33</v>
      </c>
      <c r="D45" s="22">
        <v>25</v>
      </c>
      <c r="E45" s="21" t="s">
        <v>70</v>
      </c>
      <c r="F45" s="23">
        <v>5915</v>
      </c>
      <c r="G45" s="23">
        <f>(D45*F45)</f>
        <v>147875</v>
      </c>
    </row>
    <row r="46" spans="1:11" ht="12.75" customHeight="1" x14ac:dyDescent="0.25">
      <c r="A46" s="8"/>
      <c r="B46" s="75" t="s">
        <v>96</v>
      </c>
      <c r="C46" s="21" t="s">
        <v>33</v>
      </c>
      <c r="D46" s="22">
        <v>12</v>
      </c>
      <c r="E46" s="21" t="s">
        <v>70</v>
      </c>
      <c r="F46" s="23">
        <v>7784</v>
      </c>
      <c r="G46" s="23">
        <f>D46*F46</f>
        <v>93408</v>
      </c>
    </row>
    <row r="47" spans="1:11" ht="12.75" customHeight="1" x14ac:dyDescent="0.25">
      <c r="A47" s="8"/>
      <c r="B47" s="75" t="s">
        <v>80</v>
      </c>
      <c r="C47" s="21" t="s">
        <v>33</v>
      </c>
      <c r="D47" s="22">
        <v>80</v>
      </c>
      <c r="E47" s="21" t="s">
        <v>70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32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84</v>
      </c>
      <c r="C49" s="21" t="s">
        <v>33</v>
      </c>
      <c r="D49" s="22">
        <v>400</v>
      </c>
      <c r="E49" s="21" t="s">
        <v>70</v>
      </c>
      <c r="F49" s="23">
        <v>1060</v>
      </c>
      <c r="G49" s="23">
        <f>D49*F49</f>
        <v>424000</v>
      </c>
    </row>
    <row r="50" spans="1:7" ht="12.75" customHeight="1" x14ac:dyDescent="0.25">
      <c r="A50" s="8"/>
      <c r="B50" s="75" t="s">
        <v>65</v>
      </c>
      <c r="C50" s="21" t="s">
        <v>33</v>
      </c>
      <c r="D50" s="22">
        <v>100</v>
      </c>
      <c r="E50" s="21" t="s">
        <v>77</v>
      </c>
      <c r="F50" s="23">
        <v>1480</v>
      </c>
      <c r="G50" s="23">
        <f>D50*F50</f>
        <v>148000</v>
      </c>
    </row>
    <row r="51" spans="1:7" ht="12.75" customHeight="1" x14ac:dyDescent="0.25">
      <c r="A51" s="8"/>
      <c r="B51" s="75" t="s">
        <v>83</v>
      </c>
      <c r="C51" s="21" t="s">
        <v>33</v>
      </c>
      <c r="D51" s="22">
        <v>1000</v>
      </c>
      <c r="E51" s="21" t="s">
        <v>70</v>
      </c>
      <c r="F51" s="23">
        <v>180</v>
      </c>
      <c r="G51" s="23">
        <f>D51*F51</f>
        <v>180000</v>
      </c>
    </row>
    <row r="52" spans="1:7" ht="12.75" customHeight="1" x14ac:dyDescent="0.25">
      <c r="A52" s="8"/>
      <c r="B52" s="24" t="s">
        <v>34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64</v>
      </c>
      <c r="C53" s="21" t="s">
        <v>66</v>
      </c>
      <c r="D53" s="22">
        <v>3</v>
      </c>
      <c r="E53" s="21" t="s">
        <v>71</v>
      </c>
      <c r="F53" s="23">
        <v>12985</v>
      </c>
      <c r="G53" s="23">
        <f>D53*F53</f>
        <v>38955</v>
      </c>
    </row>
    <row r="54" spans="1:7" ht="12.75" customHeight="1" x14ac:dyDescent="0.25">
      <c r="A54" s="8"/>
      <c r="B54" s="75" t="s">
        <v>81</v>
      </c>
      <c r="C54" s="21" t="s">
        <v>66</v>
      </c>
      <c r="D54" s="22">
        <v>0.8</v>
      </c>
      <c r="E54" s="21" t="s">
        <v>78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35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36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37</v>
      </c>
      <c r="C58" s="112" t="s">
        <v>29</v>
      </c>
      <c r="D58" s="112" t="s">
        <v>30</v>
      </c>
      <c r="E58" s="111" t="s">
        <v>18</v>
      </c>
      <c r="F58" s="112" t="s">
        <v>19</v>
      </c>
      <c r="G58" s="111" t="s">
        <v>20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82" t="s">
        <v>38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39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40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41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42</v>
      </c>
      <c r="C65" s="120"/>
      <c r="D65" s="120"/>
      <c r="E65" s="120"/>
      <c r="F65" s="120"/>
      <c r="G65" s="121">
        <f>G12</f>
        <v>1800000</v>
      </c>
    </row>
    <row r="66" spans="1:7" ht="12" customHeight="1" x14ac:dyDescent="0.25">
      <c r="A66" s="38"/>
      <c r="B66" s="125" t="s">
        <v>43</v>
      </c>
      <c r="C66" s="126"/>
      <c r="D66" s="126"/>
      <c r="E66" s="126"/>
      <c r="F66" s="126"/>
      <c r="G66" s="127">
        <f>G65-G64</f>
        <v>312950.10000000009</v>
      </c>
    </row>
    <row r="67" spans="1:7" ht="12" customHeight="1" x14ac:dyDescent="0.25">
      <c r="A67" s="38"/>
      <c r="B67" s="39" t="s">
        <v>44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45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46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47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48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49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50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51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52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37</v>
      </c>
      <c r="C78" s="29" t="s">
        <v>97</v>
      </c>
      <c r="D78" s="44" t="s">
        <v>53</v>
      </c>
      <c r="E78" s="28"/>
      <c r="F78" s="28"/>
      <c r="G78" s="35"/>
    </row>
    <row r="79" spans="1:7" ht="12" customHeight="1" x14ac:dyDescent="0.25">
      <c r="A79" s="38"/>
      <c r="B79" s="45" t="s">
        <v>54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55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56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28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57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58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59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85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94</v>
      </c>
      <c r="C89" s="128">
        <v>900</v>
      </c>
      <c r="D89" s="128">
        <v>1000</v>
      </c>
      <c r="E89" s="129">
        <v>1100</v>
      </c>
      <c r="F89" s="61"/>
      <c r="G89" s="36"/>
    </row>
    <row r="90" spans="1:7" ht="26.25" customHeight="1" thickBot="1" x14ac:dyDescent="0.3">
      <c r="A90" s="38"/>
      <c r="B90" s="78" t="s">
        <v>93</v>
      </c>
      <c r="C90" s="48">
        <f>(G64/C89)</f>
        <v>1652.2776666666666</v>
      </c>
      <c r="D90" s="48">
        <f>(G64/D89)</f>
        <v>1487.0499</v>
      </c>
      <c r="E90" s="66">
        <f>(G64/E89)</f>
        <v>1351.8635454545454</v>
      </c>
      <c r="F90" s="61"/>
      <c r="G90" s="36"/>
    </row>
    <row r="91" spans="1:7" ht="15.6" customHeight="1" x14ac:dyDescent="0.25">
      <c r="A91" s="38"/>
      <c r="B91" s="52" t="s">
        <v>60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2023-03-07T13:54:13Z</cp:lastPrinted>
  <dcterms:created xsi:type="dcterms:W3CDTF">2020-11-27T12:49:26Z</dcterms:created>
  <dcterms:modified xsi:type="dcterms:W3CDTF">2023-04-12T15:29:43Z</dcterms:modified>
</cp:coreProperties>
</file>