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Quinoa" sheetId="1" r:id="rId1"/>
  </sheets>
  <calcPr calcId="162913"/>
</workbook>
</file>

<file path=xl/calcChain.xml><?xml version="1.0" encoding="utf-8"?>
<calcChain xmlns="http://schemas.openxmlformats.org/spreadsheetml/2006/main">
  <c r="G49" i="1" l="1"/>
  <c r="G47" i="1"/>
  <c r="G45" i="1"/>
  <c r="G43" i="1"/>
  <c r="G37" i="1"/>
  <c r="G36" i="1"/>
  <c r="G35" i="1"/>
  <c r="G34" i="1"/>
  <c r="G33" i="1"/>
  <c r="G23" i="1"/>
  <c r="G22" i="1"/>
  <c r="G21" i="1"/>
  <c r="G60" i="1"/>
  <c r="G50" i="1" l="1"/>
  <c r="C77" i="1" s="1"/>
  <c r="G38" i="1"/>
  <c r="C76" i="1" s="1"/>
  <c r="C78" i="1"/>
  <c r="G24" i="1"/>
  <c r="G57" i="1" l="1"/>
  <c r="C74" i="1"/>
  <c r="G58" i="1" l="1"/>
  <c r="C79" i="1" s="1"/>
  <c r="C80" i="1" s="1"/>
  <c r="G59" i="1" l="1"/>
  <c r="G61" i="1" s="1"/>
  <c r="G62" i="1"/>
  <c r="D85" i="1"/>
  <c r="D78" i="1"/>
  <c r="D76" i="1"/>
  <c r="D74" i="1"/>
  <c r="D77" i="1"/>
  <c r="D79" i="1"/>
  <c r="C85" i="1" l="1"/>
  <c r="E85" i="1"/>
  <c r="D80" i="1"/>
</calcChain>
</file>

<file path=xl/sharedStrings.xml><?xml version="1.0" encoding="utf-8"?>
<sst xmlns="http://schemas.openxmlformats.org/spreadsheetml/2006/main" count="135" uniqueCount="102">
  <si>
    <t>RUBRO O CULTIVO</t>
  </si>
  <si>
    <t>QUINOA</t>
  </si>
  <si>
    <t>RENDIMIENTO (kg:/Há.)</t>
  </si>
  <si>
    <t>VARIEDAD</t>
  </si>
  <si>
    <t>CAHUIL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</si>
  <si>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</si>
  <si>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</si>
  <si>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</si>
  <si>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</si>
  <si>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</si>
  <si>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</si>
  <si>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</si>
  <si>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</si>
  <si>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</si>
  <si>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</si>
  <si>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</si>
  <si>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</si>
  <si>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ENERO-FEBRERO</t>
  </si>
  <si>
    <t>FECHA PRECIO INSUMOS</t>
  </si>
  <si>
    <t>CONTINGENCIA</t>
  </si>
  <si>
    <t>HELADAS, SEQUÍA, MALEZAS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</si>
  <si>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</si>
  <si>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</si>
  <si>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</si>
  <si>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</si>
  <si>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</si>
  <si>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</si>
  <si>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</si>
  <si>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</si>
  <si>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</si>
  <si>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</si>
  <si>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AGOSTO-SEPTIEMBRE</t>
  </si>
  <si>
    <t>LIMPIA- RALEO</t>
  </si>
  <si>
    <t>SEPTIEMBRE-OCTUBRE</t>
  </si>
  <si>
    <t>COSECHA</t>
  </si>
  <si>
    <t>Subtotal Jornadas Hombre</t>
  </si>
  <si>
    <t>JORNADAS ANIMAL</t>
  </si>
  <si>
    <t>N/A</t>
  </si>
  <si>
    <t>Subtotal Jornadas Animal</t>
  </si>
  <si>
    <t>MAQUINARIA</t>
  </si>
  <si>
    <t>MAYO-JUNIO</t>
  </si>
  <si>
    <t>ARADURA</t>
  </si>
  <si>
    <t>MARZO</t>
  </si>
  <si>
    <t>ACARREO DE INSUMOS.</t>
  </si>
  <si>
    <t>JUNIO-SEPT.</t>
  </si>
  <si>
    <t>TRILLA</t>
  </si>
  <si>
    <t>ACARREO DE COSECHA.</t>
  </si>
  <si>
    <t>Subtotal Jornadas Maquinaria</t>
  </si>
  <si>
    <t>INSUMOS</t>
  </si>
  <si>
    <t>Insumos</t>
  </si>
  <si>
    <t>Unidad (Kg/l/u)</t>
  </si>
  <si>
    <t>Cantidad (Kg/l/u)/HA.</t>
  </si>
  <si>
    <t>PLANTAS O SEMILLAS</t>
  </si>
  <si>
    <t>SEMILLAS</t>
  </si>
  <si>
    <t>kg</t>
  </si>
  <si>
    <t>AGOSTO</t>
  </si>
  <si>
    <t>FERTILIZANTES</t>
  </si>
  <si>
    <t>FERTILIZANTE BASE (SEGÚN SUMINISTRO)</t>
  </si>
  <si>
    <t>JULIO</t>
  </si>
  <si>
    <t>HERBICIDAS</t>
  </si>
  <si>
    <t>lt</t>
  </si>
  <si>
    <t>INSECTICIDAS</t>
  </si>
  <si>
    <t>SEPTIEMBRE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</si>
  <si>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</si>
  <si>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</si>
  <si>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</si>
  <si>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</si>
  <si>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</si>
  <si>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</si>
  <si>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</si>
  <si>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</si>
  <si>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</si>
  <si>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</si>
  <si>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</si>
  <si>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</si>
  <si>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</si>
  <si>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</si>
  <si>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</si>
  <si>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</si>
  <si>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</si>
  <si>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</si>
  <si>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</si>
  <si>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</si>
  <si>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</si>
  <si>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</si>
  <si>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</si>
  <si>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</si>
  <si>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</si>
  <si>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</si>
  <si>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</si>
  <si>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</si>
  <si>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</si>
  <si>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</si>
  <si>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</si>
  <si>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</si>
  <si>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 xml:space="preserve">RASTRAJE (2) </t>
  </si>
  <si>
    <t>LORSBAN 4 E O SIMILAR</t>
  </si>
  <si>
    <t>HACHE UNO 2000  175 EC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</si>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</sst>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;[Red]#,##0"/>
    <numFmt numFmtId="169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name val="MS Sans Serif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167" fontId="9" fillId="0" borderId="1" applyFont="0" applyFill="0" applyBorder="0" applyAlignment="0" applyProtection="0"/>
    <xf numFmtId="166" fontId="9" fillId="0" borderId="1" applyFont="0" applyFill="0" applyBorder="0" applyAlignment="0" applyProtection="0"/>
    <xf numFmtId="0" fontId="9" fillId="0" borderId="1"/>
    <xf numFmtId="0" fontId="12" fillId="0" borderId="1"/>
  </cellStyleXfs>
  <cellXfs count="10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10" xfId="0" applyNumberFormat="1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3" fontId="7" fillId="0" borderId="10" xfId="0" applyNumberFormat="1" applyFont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right" wrapText="1"/>
    </xf>
    <xf numFmtId="0" fontId="11" fillId="8" borderId="10" xfId="0" applyFont="1" applyFill="1" applyBorder="1" applyAlignment="1">
      <alignment horizontal="right"/>
    </xf>
    <xf numFmtId="17" fontId="11" fillId="0" borderId="1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7" fillId="0" borderId="11" xfId="11" applyFont="1" applyBorder="1" applyAlignment="1">
      <alignment horizontal="left"/>
    </xf>
    <xf numFmtId="0" fontId="0" fillId="2" borderId="1" xfId="0" applyFill="1" applyBorder="1"/>
    <xf numFmtId="0" fontId="4" fillId="2" borderId="1" xfId="0" applyFont="1" applyFill="1" applyBorder="1"/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5" borderId="1" xfId="0" applyFont="1" applyFill="1" applyBorder="1"/>
    <xf numFmtId="0" fontId="13" fillId="5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4" fillId="0" borderId="1" xfId="0" applyNumberFormat="1" applyFont="1" applyBorder="1"/>
    <xf numFmtId="49" fontId="8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/>
    </xf>
    <xf numFmtId="49" fontId="8" fillId="4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7" fillId="0" borderId="10" xfId="1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7" fillId="0" borderId="10" xfId="10" applyFont="1" applyBorder="1" applyAlignment="1">
      <alignment horizontal="center"/>
    </xf>
    <xf numFmtId="168" fontId="7" fillId="0" borderId="10" xfId="11" applyNumberFormat="1" applyFont="1" applyBorder="1" applyAlignment="1">
      <alignment horizontal="right"/>
    </xf>
    <xf numFmtId="168" fontId="7" fillId="0" borderId="10" xfId="0" applyNumberFormat="1" applyFont="1" applyBorder="1" applyAlignment="1">
      <alignment horizontal="right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7" fillId="0" borderId="10" xfId="11" applyFont="1" applyBorder="1" applyAlignment="1">
      <alignment horizontal="left"/>
    </xf>
    <xf numFmtId="169" fontId="7" fillId="0" borderId="10" xfId="10" applyNumberFormat="1" applyFont="1" applyBorder="1" applyAlignment="1">
      <alignment horizontal="center"/>
    </xf>
    <xf numFmtId="168" fontId="7" fillId="0" borderId="10" xfId="10" applyNumberFormat="1" applyFont="1" applyBorder="1" applyAlignment="1">
      <alignment horizontal="right"/>
    </xf>
    <xf numFmtId="49" fontId="8" fillId="3" borderId="11" xfId="0" applyNumberFormat="1" applyFont="1" applyFill="1" applyBorder="1" applyAlignment="1">
      <alignment horizontal="center" vertical="center" wrapText="1"/>
    </xf>
    <xf numFmtId="0" fontId="19" fillId="0" borderId="11" xfId="11" applyFont="1" applyBorder="1" applyAlignment="1">
      <alignment horizontal="left"/>
    </xf>
    <xf numFmtId="0" fontId="19" fillId="0" borderId="11" xfId="10" applyFont="1" applyBorder="1" applyAlignment="1">
      <alignment horizontal="left"/>
    </xf>
    <xf numFmtId="0" fontId="7" fillId="0" borderId="11" xfId="10" applyFont="1" applyBorder="1" applyAlignment="1">
      <alignment horizontal="left"/>
    </xf>
    <xf numFmtId="0" fontId="7" fillId="0" borderId="10" xfId="9" applyNumberFormat="1" applyFont="1" applyFill="1" applyBorder="1" applyAlignment="1">
      <alignment horizontal="center"/>
    </xf>
    <xf numFmtId="0" fontId="11" fillId="0" borderId="10" xfId="0" applyFont="1" applyBorder="1"/>
    <xf numFmtId="168" fontId="11" fillId="0" borderId="10" xfId="0" applyNumberFormat="1" applyFont="1" applyBorder="1" applyAlignment="1">
      <alignment horizontal="center" wrapText="1"/>
    </xf>
    <xf numFmtId="49" fontId="8" fillId="4" borderId="13" xfId="0" applyNumberFormat="1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164" fontId="8" fillId="4" borderId="15" xfId="0" applyNumberFormat="1" applyFont="1" applyFill="1" applyBorder="1" applyAlignment="1">
      <alignment vertical="center"/>
    </xf>
    <xf numFmtId="164" fontId="8" fillId="3" borderId="16" xfId="0" applyNumberFormat="1" applyFont="1" applyFill="1" applyBorder="1" applyAlignment="1">
      <alignment vertical="center"/>
    </xf>
    <xf numFmtId="49" fontId="8" fillId="4" borderId="17" xfId="0" applyNumberFormat="1" applyFont="1" applyFill="1" applyBorder="1" applyAlignment="1">
      <alignment vertical="center"/>
    </xf>
    <xf numFmtId="164" fontId="8" fillId="4" borderId="16" xfId="0" applyNumberFormat="1" applyFont="1" applyFill="1" applyBorder="1" applyAlignment="1">
      <alignment vertical="center"/>
    </xf>
    <xf numFmtId="49" fontId="8" fillId="3" borderId="17" xfId="0" applyNumberFormat="1" applyFont="1" applyFill="1" applyBorder="1" applyAlignment="1">
      <alignment vertical="center"/>
    </xf>
    <xf numFmtId="49" fontId="8" fillId="4" borderId="18" xfId="0" applyNumberFormat="1" applyFont="1" applyFill="1" applyBorder="1" applyAlignment="1">
      <alignment vertical="center"/>
    </xf>
    <xf numFmtId="0" fontId="8" fillId="4" borderId="19" xfId="0" applyFont="1" applyFill="1" applyBorder="1" applyAlignment="1">
      <alignment vertical="center"/>
    </xf>
    <xf numFmtId="164" fontId="8" fillId="4" borderId="20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6" fillId="0" borderId="0" xfId="0" applyNumberFormat="1" applyFont="1"/>
    <xf numFmtId="0" fontId="16" fillId="0" borderId="0" xfId="0" applyFont="1"/>
    <xf numFmtId="0" fontId="21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7" borderId="10" xfId="0" applyFont="1" applyFill="1" applyBorder="1"/>
    <xf numFmtId="49" fontId="14" fillId="6" borderId="10" xfId="0" applyNumberFormat="1" applyFont="1" applyFill="1" applyBorder="1" applyAlignment="1">
      <alignment vertical="center"/>
    </xf>
    <xf numFmtId="49" fontId="14" fillId="6" borderId="10" xfId="0" applyNumberFormat="1" applyFont="1" applyFill="1" applyBorder="1" applyAlignment="1">
      <alignment horizontal="center" vertical="center"/>
    </xf>
    <xf numFmtId="49" fontId="16" fillId="6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6" borderId="10" xfId="0" applyNumberFormat="1" applyFont="1" applyFill="1" applyBorder="1" applyAlignment="1">
      <alignment vertical="center"/>
    </xf>
    <xf numFmtId="9" fontId="14" fillId="6" borderId="10" xfId="0" applyNumberFormat="1" applyFont="1" applyFill="1" applyBorder="1" applyAlignment="1">
      <alignment vertical="center"/>
    </xf>
    <xf numFmtId="0" fontId="13" fillId="7" borderId="10" xfId="0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vertical="center"/>
    </xf>
    <xf numFmtId="41" fontId="14" fillId="6" borderId="10" xfId="7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8" fillId="3" borderId="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/>
    </xf>
    <xf numFmtId="49" fontId="4" fillId="2" borderId="12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right" wrapText="1"/>
    </xf>
  </cellXfs>
  <cellStyles count="12">
    <cellStyle name="Millares [0]" xfId="7" builtinId="6"/>
    <cellStyle name="Millares 2" xfId="2"/>
    <cellStyle name="Millares 3" xfId="4"/>
    <cellStyle name="Millares 4" xfId="6"/>
    <cellStyle name="Millares 6 2" xfId="9"/>
    <cellStyle name="Moneda 4" xfId="8"/>
    <cellStyle name="Normal" xfId="0" builtinId="0"/>
    <cellStyle name="Normal 2" xfId="1"/>
    <cellStyle name="Normal 2 3" xfId="10"/>
    <cellStyle name="Normal 3" xfId="3"/>
    <cellStyle name="Normal 4" xfId="5"/>
    <cellStyle name="Normal_Hoja1" xfId="1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387803</xdr:colOff>
      <xdr:row>1</xdr:row>
      <xdr:rowOff>0</xdr:rowOff>
    </xdr:from>
    <xdr:to>
      <xdr:col>7</xdr:col>
      <xdr:colOff>13606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803" y="190500"/>
          <a:ext cx="645658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72" zoomScaleNormal="172" workbookViewId="0">
      <selection activeCell="C12" sqref="C12:C15"/>
    </sheetView>
  </sheetViews>
  <sheetFormatPr baseColWidth="10" defaultColWidth="10.85546875" defaultRowHeight="11.25" customHeight="1"/>
  <cols>
    <col min="1" max="1" width="5.85546875" style="2" customWidth="1"/>
    <col min="2" max="2" width="24.85546875" style="2" customWidth="1"/>
    <col min="3" max="3" width="14.42578125" style="2" customWidth="1"/>
    <col min="4" max="4" width="10.28515625" style="2" customWidth="1"/>
    <col min="5" max="5" width="21.7109375" style="2" customWidth="1"/>
    <col min="6" max="6" width="11" style="2" customWidth="1"/>
    <col min="7" max="7" width="14.28515625" style="2" customWidth="1"/>
    <col min="8" max="255" width="10.85546875" style="1" customWidth="1"/>
  </cols>
  <sheetData>
    <row r="1" spans="1:7" ht="15" customHeight="1">
      <c r="A1" s="15"/>
      <c r="B1" s="15"/>
      <c r="C1" s="15"/>
      <c r="D1" s="15"/>
      <c r="E1" s="15"/>
      <c r="F1" s="15"/>
      <c r="G1" s="15"/>
    </row>
    <row r="2" spans="1:7" ht="15" customHeight="1">
      <c r="A2" s="15"/>
      <c r="B2" s="15"/>
      <c r="C2" s="15"/>
      <c r="D2" s="15"/>
      <c r="E2" s="15"/>
      <c r="F2" s="15"/>
      <c r="G2" s="15"/>
    </row>
    <row r="3" spans="1:7" ht="15" customHeight="1">
      <c r="A3" s="15"/>
      <c r="B3" s="15"/>
      <c r="C3" s="15"/>
      <c r="D3" s="15"/>
      <c r="E3" s="15"/>
      <c r="F3" s="15"/>
      <c r="G3" s="15"/>
    </row>
    <row r="4" spans="1:7" ht="15" customHeight="1">
      <c r="A4" s="15"/>
      <c r="B4" s="15"/>
      <c r="C4" s="15"/>
      <c r="D4" s="15"/>
      <c r="E4" s="15"/>
      <c r="F4" s="15"/>
      <c r="G4" s="15"/>
    </row>
    <row r="5" spans="1:7" ht="15" customHeight="1">
      <c r="A5" s="15"/>
      <c r="B5" s="15"/>
      <c r="C5" s="15"/>
      <c r="D5" s="15"/>
      <c r="E5" s="15"/>
      <c r="F5" s="15"/>
      <c r="G5" s="15"/>
    </row>
    <row r="6" spans="1:7" ht="15" customHeight="1">
      <c r="A6" s="15"/>
      <c r="B6" s="15"/>
      <c r="C6" s="15"/>
      <c r="D6" s="15"/>
      <c r="E6" s="15"/>
      <c r="F6" s="15"/>
      <c r="G6" s="15"/>
    </row>
    <row r="7" spans="1:7" ht="15" customHeight="1">
      <c r="A7" s="15"/>
      <c r="B7" s="15"/>
      <c r="C7" s="15"/>
      <c r="D7" s="15"/>
      <c r="E7" s="15"/>
      <c r="F7" s="15"/>
      <c r="G7" s="15"/>
    </row>
    <row r="8" spans="1:7" ht="15" customHeight="1">
      <c r="A8" s="15"/>
      <c r="B8" s="15"/>
      <c r="C8" s="15"/>
      <c r="D8" s="15"/>
      <c r="E8" s="15"/>
      <c r="F8" s="15"/>
      <c r="G8" s="15"/>
    </row>
    <row r="9" spans="1:7" ht="19.5" customHeight="1">
      <c r="A9" s="15"/>
      <c r="B9" s="35" t="s">
        <v>0</v>
      </c>
      <c r="C9" s="10" t="s">
        <v>1</v>
      </c>
      <c r="D9" s="16"/>
      <c r="E9" s="98" t="s">
        <v>2</v>
      </c>
      <c r="F9" s="98"/>
      <c r="G9" s="6">
        <v>1000</v>
      </c>
    </row>
    <row r="10" spans="1:7" ht="15">
      <c r="A10" s="15"/>
      <c r="B10" s="3" t="s">
        <v>3</v>
      </c>
      <c r="C10" s="11" t="s">
        <v>4</v>
      </c>
      <c r="D10" s="16"/>
      <c r="E10" s="97" t="s">
        <v>5</v>
      </c>
      <c r="F10" s="97"/>
      <c r="G10" s="12" t="s">
        <v>6</v>
      </c>
    </row>
    <row r="11" spans="1:7" ht="14.45" customHeight="1">
      <c r="A11" s="15"/>
      <c r="B11" s="3" t="s">
        <v>7</v>
      </c>
      <c r="C11" s="11" t="s">
        <v>8</v>
      </c>
      <c r="D11" s="16"/>
      <c r="E11" s="97" t="s">
        <v>9</v>
      </c>
      <c r="F11" s="97"/>
      <c r="G11" s="6">
        <v>2500</v>
      </c>
    </row>
    <row r="12" spans="1:7" ht="11.25" customHeight="1">
      <c r="A12" s="15"/>
      <c r="B12" s="3" t="s">
        <v>10</v>
      </c>
      <c r="C12" s="103" t="s">
        <v>98</v>
      </c>
      <c r="D12" s="16"/>
      <c r="E12" s="101" t="s">
        <v>11</v>
      </c>
      <c r="F12" s="102"/>
      <c r="G12" s="6">
        <v>2250000</v>
      </c>
    </row>
    <row r="13" spans="1:7" ht="11.25" customHeight="1">
      <c r="A13" s="15"/>
      <c r="B13" s="3" t="s">
        <v>12</v>
      </c>
      <c r="C13" s="103" t="s">
        <v>99</v>
      </c>
      <c r="D13" s="16"/>
      <c r="E13" s="97" t="s">
        <v>13</v>
      </c>
      <c r="F13" s="97"/>
      <c r="G13" s="13" t="s">
        <v>14</v>
      </c>
    </row>
    <row r="14" spans="1:7" ht="24.75" customHeight="1">
      <c r="A14" s="15"/>
      <c r="B14" s="3" t="s">
        <v>15</v>
      </c>
      <c r="C14" s="103" t="s">
        <v>100</v>
      </c>
      <c r="D14" s="16"/>
      <c r="E14" s="97" t="s">
        <v>16</v>
      </c>
      <c r="F14" s="97"/>
      <c r="G14" s="12" t="s">
        <v>17</v>
      </c>
    </row>
    <row r="15" spans="1:7" ht="17.25" customHeight="1">
      <c r="A15" s="15"/>
      <c r="B15" s="3" t="s">
        <v>18</v>
      </c>
      <c r="C15" s="36" t="s">
        <v>101</v>
      </c>
      <c r="D15" s="16"/>
      <c r="E15" s="99" t="s">
        <v>19</v>
      </c>
      <c r="F15" s="99"/>
      <c r="G15" s="13" t="s">
        <v>20</v>
      </c>
    </row>
    <row r="16" spans="1:7" ht="12" customHeight="1">
      <c r="A16" s="15"/>
      <c r="B16" s="24"/>
      <c r="C16" s="25"/>
      <c r="D16" s="16"/>
      <c r="E16" s="16"/>
      <c r="F16" s="16"/>
      <c r="G16" s="26"/>
    </row>
    <row r="17" spans="1:7" ht="12" customHeight="1">
      <c r="A17" s="15"/>
      <c r="B17" s="100" t="s">
        <v>21</v>
      </c>
      <c r="C17" s="100"/>
      <c r="D17" s="100"/>
      <c r="E17" s="100"/>
      <c r="F17" s="100"/>
      <c r="G17" s="100"/>
    </row>
    <row r="18" spans="1:7" ht="12" customHeight="1">
      <c r="A18" s="15"/>
      <c r="B18" s="16"/>
      <c r="C18" s="27"/>
      <c r="D18" s="27"/>
      <c r="E18" s="27"/>
      <c r="F18" s="16"/>
      <c r="G18" s="16"/>
    </row>
    <row r="19" spans="1:7" ht="12" customHeight="1">
      <c r="A19" s="15"/>
      <c r="B19" s="37" t="s">
        <v>22</v>
      </c>
      <c r="C19" s="28"/>
      <c r="D19" s="28"/>
      <c r="E19" s="28"/>
      <c r="F19" s="28"/>
      <c r="G19" s="28"/>
    </row>
    <row r="20" spans="1:7" ht="24" customHeight="1">
      <c r="A20" s="15"/>
      <c r="B20" s="38" t="s">
        <v>23</v>
      </c>
      <c r="C20" s="38" t="s">
        <v>24</v>
      </c>
      <c r="D20" s="38" t="s">
        <v>25</v>
      </c>
      <c r="E20" s="38" t="s">
        <v>26</v>
      </c>
      <c r="F20" s="38" t="s">
        <v>27</v>
      </c>
      <c r="G20" s="38" t="s">
        <v>28</v>
      </c>
    </row>
    <row r="21" spans="1:7" ht="12.75" customHeight="1">
      <c r="A21" s="15"/>
      <c r="B21" s="39" t="s">
        <v>29</v>
      </c>
      <c r="C21" s="40" t="s">
        <v>30</v>
      </c>
      <c r="D21" s="41">
        <v>2</v>
      </c>
      <c r="E21" s="41" t="s">
        <v>31</v>
      </c>
      <c r="F21" s="42">
        <v>35000</v>
      </c>
      <c r="G21" s="43">
        <f>+F21*D21</f>
        <v>70000</v>
      </c>
    </row>
    <row r="22" spans="1:7" ht="12.75" customHeight="1">
      <c r="A22" s="15"/>
      <c r="B22" s="39" t="s">
        <v>32</v>
      </c>
      <c r="C22" s="40" t="s">
        <v>30</v>
      </c>
      <c r="D22" s="41">
        <v>2</v>
      </c>
      <c r="E22" s="41" t="s">
        <v>33</v>
      </c>
      <c r="F22" s="42">
        <v>35000</v>
      </c>
      <c r="G22" s="43">
        <f>+F22*D22</f>
        <v>70000</v>
      </c>
    </row>
    <row r="23" spans="1:7" ht="12.75" customHeight="1">
      <c r="A23" s="15"/>
      <c r="B23" s="39" t="s">
        <v>34</v>
      </c>
      <c r="C23" s="40" t="s">
        <v>30</v>
      </c>
      <c r="D23" s="41">
        <v>8</v>
      </c>
      <c r="E23" s="41" t="s">
        <v>17</v>
      </c>
      <c r="F23" s="42">
        <v>35000</v>
      </c>
      <c r="G23" s="43">
        <f>+D23*F23</f>
        <v>280000</v>
      </c>
    </row>
    <row r="24" spans="1:7" ht="12.75" customHeight="1">
      <c r="A24" s="15"/>
      <c r="B24" s="47" t="s">
        <v>35</v>
      </c>
      <c r="C24" s="44"/>
      <c r="D24" s="44"/>
      <c r="E24" s="44"/>
      <c r="F24" s="45"/>
      <c r="G24" s="46">
        <f>SUM(G21:G23)</f>
        <v>420000</v>
      </c>
    </row>
    <row r="25" spans="1:7" ht="12" customHeight="1">
      <c r="A25" s="15"/>
      <c r="B25" s="16"/>
      <c r="C25" s="16"/>
      <c r="D25" s="16"/>
      <c r="E25" s="16"/>
      <c r="F25" s="29"/>
      <c r="G25" s="29"/>
    </row>
    <row r="26" spans="1:7" ht="12" customHeight="1">
      <c r="A26" s="15"/>
      <c r="B26" s="37" t="s">
        <v>36</v>
      </c>
      <c r="C26" s="30"/>
      <c r="D26" s="30"/>
      <c r="E26" s="30"/>
      <c r="F26" s="28"/>
      <c r="G26" s="28"/>
    </row>
    <row r="27" spans="1:7" ht="24" customHeight="1">
      <c r="A27" s="15"/>
      <c r="B27" s="48" t="s">
        <v>23</v>
      </c>
      <c r="C27" s="38" t="s">
        <v>24</v>
      </c>
      <c r="D27" s="38" t="s">
        <v>25</v>
      </c>
      <c r="E27" s="48" t="s">
        <v>26</v>
      </c>
      <c r="F27" s="38" t="s">
        <v>27</v>
      </c>
      <c r="G27" s="48" t="s">
        <v>28</v>
      </c>
    </row>
    <row r="28" spans="1:7" ht="12" customHeight="1">
      <c r="A28" s="15"/>
      <c r="B28" s="8" t="s">
        <v>37</v>
      </c>
      <c r="C28" s="4"/>
      <c r="D28" s="4"/>
      <c r="E28" s="5"/>
      <c r="F28" s="9"/>
      <c r="G28" s="7"/>
    </row>
    <row r="29" spans="1:7" ht="12" customHeight="1">
      <c r="A29" s="15"/>
      <c r="B29" s="47" t="s">
        <v>38</v>
      </c>
      <c r="C29" s="44"/>
      <c r="D29" s="44"/>
      <c r="E29" s="44"/>
      <c r="F29" s="45"/>
      <c r="G29" s="45"/>
    </row>
    <row r="30" spans="1:7" ht="12" customHeight="1">
      <c r="A30" s="15"/>
      <c r="B30" s="16"/>
      <c r="C30" s="16"/>
      <c r="D30" s="16"/>
      <c r="E30" s="16"/>
      <c r="F30" s="29"/>
      <c r="G30" s="29"/>
    </row>
    <row r="31" spans="1:7" ht="12" customHeight="1">
      <c r="A31" s="15"/>
      <c r="B31" s="37" t="s">
        <v>39</v>
      </c>
      <c r="C31" s="30"/>
      <c r="D31" s="30"/>
      <c r="E31" s="30"/>
      <c r="F31" s="28"/>
      <c r="G31" s="28"/>
    </row>
    <row r="32" spans="1:7" ht="24" customHeight="1">
      <c r="A32" s="15"/>
      <c r="B32" s="48" t="s">
        <v>23</v>
      </c>
      <c r="C32" s="48" t="s">
        <v>24</v>
      </c>
      <c r="D32" s="48" t="s">
        <v>25</v>
      </c>
      <c r="E32" s="48" t="s">
        <v>26</v>
      </c>
      <c r="F32" s="38" t="s">
        <v>27</v>
      </c>
      <c r="G32" s="48" t="s">
        <v>28</v>
      </c>
    </row>
    <row r="33" spans="1:11" ht="13.5" customHeight="1">
      <c r="A33" s="15"/>
      <c r="B33" s="39" t="s">
        <v>95</v>
      </c>
      <c r="C33" s="41" t="s">
        <v>94</v>
      </c>
      <c r="D33" s="50">
        <v>2</v>
      </c>
      <c r="E33" s="41" t="s">
        <v>40</v>
      </c>
      <c r="F33" s="42">
        <v>55000</v>
      </c>
      <c r="G33" s="43">
        <f t="shared" ref="G33:G37" si="0">+D33*F33</f>
        <v>110000</v>
      </c>
    </row>
    <row r="34" spans="1:11" ht="12" customHeight="1">
      <c r="A34" s="15"/>
      <c r="B34" s="49" t="s">
        <v>41</v>
      </c>
      <c r="C34" s="41" t="s">
        <v>94</v>
      </c>
      <c r="D34" s="50">
        <v>1</v>
      </c>
      <c r="E34" s="41" t="s">
        <v>42</v>
      </c>
      <c r="F34" s="51">
        <v>75000</v>
      </c>
      <c r="G34" s="43">
        <f t="shared" si="0"/>
        <v>75000</v>
      </c>
    </row>
    <row r="35" spans="1:11" ht="12" customHeight="1">
      <c r="A35" s="15"/>
      <c r="B35" s="39" t="s">
        <v>43</v>
      </c>
      <c r="C35" s="41" t="s">
        <v>94</v>
      </c>
      <c r="D35" s="50">
        <v>1</v>
      </c>
      <c r="E35" s="41" t="s">
        <v>44</v>
      </c>
      <c r="F35" s="42">
        <v>25000</v>
      </c>
      <c r="G35" s="43">
        <f t="shared" si="0"/>
        <v>25000</v>
      </c>
    </row>
    <row r="36" spans="1:11" ht="11.25" customHeight="1">
      <c r="A36" s="15"/>
      <c r="B36" s="39" t="s">
        <v>45</v>
      </c>
      <c r="C36" s="41" t="s">
        <v>94</v>
      </c>
      <c r="D36" s="50">
        <v>1</v>
      </c>
      <c r="E36" s="41" t="s">
        <v>17</v>
      </c>
      <c r="F36" s="42">
        <v>120000</v>
      </c>
      <c r="G36" s="43">
        <f t="shared" si="0"/>
        <v>120000</v>
      </c>
    </row>
    <row r="37" spans="1:11" ht="11.25" customHeight="1">
      <c r="A37" s="15"/>
      <c r="B37" s="39" t="s">
        <v>46</v>
      </c>
      <c r="C37" s="41" t="s">
        <v>94</v>
      </c>
      <c r="D37" s="50">
        <v>1</v>
      </c>
      <c r="E37" s="41" t="s">
        <v>17</v>
      </c>
      <c r="F37" s="42">
        <v>25000</v>
      </c>
      <c r="G37" s="43">
        <f t="shared" si="0"/>
        <v>25000</v>
      </c>
    </row>
    <row r="38" spans="1:11" ht="12.75" customHeight="1">
      <c r="A38" s="15"/>
      <c r="B38" s="47" t="s">
        <v>47</v>
      </c>
      <c r="C38" s="44"/>
      <c r="D38" s="44"/>
      <c r="E38" s="44"/>
      <c r="F38" s="45"/>
      <c r="G38" s="46">
        <f>SUM(G33:G37)</f>
        <v>355000</v>
      </c>
    </row>
    <row r="39" spans="1:11" ht="12" customHeight="1">
      <c r="A39" s="15"/>
      <c r="B39" s="16"/>
      <c r="C39" s="16"/>
      <c r="D39" s="16"/>
      <c r="E39" s="16"/>
      <c r="F39" s="29"/>
      <c r="G39" s="29"/>
    </row>
    <row r="40" spans="1:11" ht="12" customHeight="1">
      <c r="A40" s="15"/>
      <c r="B40" s="37" t="s">
        <v>48</v>
      </c>
      <c r="C40" s="30"/>
      <c r="D40" s="30"/>
      <c r="E40" s="30"/>
      <c r="F40" s="28"/>
      <c r="G40" s="28"/>
    </row>
    <row r="41" spans="1:11" ht="24" customHeight="1">
      <c r="A41" s="15"/>
      <c r="B41" s="52" t="s">
        <v>49</v>
      </c>
      <c r="C41" s="38" t="s">
        <v>50</v>
      </c>
      <c r="D41" s="38" t="s">
        <v>51</v>
      </c>
      <c r="E41" s="38" t="s">
        <v>26</v>
      </c>
      <c r="F41" s="38" t="s">
        <v>27</v>
      </c>
      <c r="G41" s="38" t="s">
        <v>28</v>
      </c>
      <c r="K41" s="2"/>
    </row>
    <row r="42" spans="1:11" ht="12.75" customHeight="1">
      <c r="A42" s="15"/>
      <c r="B42" s="53" t="s">
        <v>52</v>
      </c>
      <c r="C42" s="41"/>
      <c r="D42" s="41"/>
      <c r="E42" s="41"/>
      <c r="F42" s="51"/>
      <c r="G42" s="43"/>
      <c r="K42" s="2"/>
    </row>
    <row r="43" spans="1:11" ht="12.75" customHeight="1">
      <c r="A43" s="15"/>
      <c r="B43" s="14" t="s">
        <v>53</v>
      </c>
      <c r="C43" s="41" t="s">
        <v>54</v>
      </c>
      <c r="D43" s="41">
        <v>5</v>
      </c>
      <c r="E43" s="41" t="s">
        <v>55</v>
      </c>
      <c r="F43" s="51">
        <v>3200</v>
      </c>
      <c r="G43" s="43">
        <f>+D43*F43</f>
        <v>16000</v>
      </c>
      <c r="K43" s="2"/>
    </row>
    <row r="44" spans="1:11" ht="12.75" customHeight="1">
      <c r="A44" s="15"/>
      <c r="B44" s="54" t="s">
        <v>56</v>
      </c>
      <c r="C44" s="41"/>
      <c r="D44" s="41"/>
      <c r="E44" s="41"/>
      <c r="F44" s="51"/>
      <c r="G44" s="43"/>
      <c r="K44" s="2"/>
    </row>
    <row r="45" spans="1:11" ht="12.75" customHeight="1">
      <c r="A45" s="15"/>
      <c r="B45" s="55" t="s">
        <v>57</v>
      </c>
      <c r="C45" s="41" t="s">
        <v>54</v>
      </c>
      <c r="D45" s="41">
        <v>100</v>
      </c>
      <c r="E45" s="41" t="s">
        <v>58</v>
      </c>
      <c r="F45" s="51">
        <v>1000</v>
      </c>
      <c r="G45" s="43">
        <f t="shared" ref="G45" si="1">+D45*F45</f>
        <v>100000</v>
      </c>
      <c r="K45" s="2"/>
    </row>
    <row r="46" spans="1:11" ht="12.75" customHeight="1">
      <c r="A46" s="15"/>
      <c r="B46" s="54" t="s">
        <v>59</v>
      </c>
      <c r="C46" s="41"/>
      <c r="D46" s="41"/>
      <c r="E46" s="41"/>
      <c r="F46" s="51"/>
      <c r="G46" s="43"/>
      <c r="K46" s="2"/>
    </row>
    <row r="47" spans="1:11" ht="12.75" customHeight="1">
      <c r="A47" s="15"/>
      <c r="B47" s="55" t="s">
        <v>97</v>
      </c>
      <c r="C47" s="41" t="s">
        <v>60</v>
      </c>
      <c r="D47" s="41">
        <v>1</v>
      </c>
      <c r="E47" s="41" t="s">
        <v>31</v>
      </c>
      <c r="F47" s="51">
        <v>47000</v>
      </c>
      <c r="G47" s="43">
        <f>+D47*F47</f>
        <v>47000</v>
      </c>
      <c r="K47" s="2"/>
    </row>
    <row r="48" spans="1:11" ht="12.75" customHeight="1">
      <c r="A48" s="15"/>
      <c r="B48" s="54" t="s">
        <v>61</v>
      </c>
      <c r="C48" s="41"/>
      <c r="D48" s="56"/>
      <c r="E48" s="41"/>
      <c r="F48" s="51"/>
      <c r="G48" s="43"/>
      <c r="K48" s="2"/>
    </row>
    <row r="49" spans="1:255" ht="12.75" customHeight="1">
      <c r="A49" s="15"/>
      <c r="B49" s="55" t="s">
        <v>96</v>
      </c>
      <c r="C49" s="41" t="s">
        <v>60</v>
      </c>
      <c r="D49" s="56">
        <v>1</v>
      </c>
      <c r="E49" s="41" t="s">
        <v>62</v>
      </c>
      <c r="F49" s="51">
        <v>15300</v>
      </c>
      <c r="G49" s="43">
        <f t="shared" ref="G49" si="2">+D49*F49</f>
        <v>15300</v>
      </c>
      <c r="K49" s="2"/>
    </row>
    <row r="50" spans="1:255" ht="13.5" customHeight="1">
      <c r="A50" s="15"/>
      <c r="B50" s="47" t="s">
        <v>63</v>
      </c>
      <c r="C50" s="44"/>
      <c r="D50" s="44"/>
      <c r="E50" s="44"/>
      <c r="F50" s="45"/>
      <c r="G50" s="46">
        <f>SUM(G42:G49)</f>
        <v>178300</v>
      </c>
    </row>
    <row r="51" spans="1:255" ht="12" customHeight="1">
      <c r="A51" s="15"/>
      <c r="B51" s="16"/>
      <c r="C51" s="16"/>
      <c r="D51" s="16"/>
      <c r="E51" s="31"/>
      <c r="F51" s="29"/>
      <c r="G51" s="29"/>
    </row>
    <row r="52" spans="1:255" ht="12" customHeight="1">
      <c r="A52" s="15"/>
      <c r="B52" s="37" t="s">
        <v>64</v>
      </c>
      <c r="C52" s="30"/>
      <c r="D52" s="30"/>
      <c r="E52" s="30"/>
      <c r="F52" s="28"/>
      <c r="G52" s="28"/>
    </row>
    <row r="53" spans="1:255" ht="24" customHeight="1">
      <c r="A53" s="15"/>
      <c r="B53" s="48" t="s">
        <v>65</v>
      </c>
      <c r="C53" s="38" t="s">
        <v>50</v>
      </c>
      <c r="D53" s="38" t="s">
        <v>66</v>
      </c>
      <c r="E53" s="48" t="s">
        <v>26</v>
      </c>
      <c r="F53" s="38" t="s">
        <v>27</v>
      </c>
      <c r="G53" s="48" t="s">
        <v>28</v>
      </c>
    </row>
    <row r="54" spans="1:255" ht="12.75" customHeight="1">
      <c r="A54" s="15"/>
      <c r="B54" s="57"/>
      <c r="C54" s="13"/>
      <c r="D54" s="13"/>
      <c r="E54" s="40"/>
      <c r="F54" s="58"/>
      <c r="G54" s="43"/>
    </row>
    <row r="55" spans="1:255" ht="13.5" customHeight="1">
      <c r="A55" s="15"/>
      <c r="B55" s="47" t="s">
        <v>67</v>
      </c>
      <c r="C55" s="44"/>
      <c r="D55" s="44"/>
      <c r="E55" s="44"/>
      <c r="F55" s="45"/>
      <c r="G55" s="46"/>
    </row>
    <row r="56" spans="1:255" ht="12" customHeight="1">
      <c r="A56" s="15"/>
      <c r="B56" s="16"/>
      <c r="C56" s="16"/>
      <c r="D56" s="16"/>
      <c r="E56" s="16"/>
      <c r="F56" s="29"/>
      <c r="G56" s="29"/>
    </row>
    <row r="57" spans="1:255" ht="12" customHeight="1">
      <c r="A57" s="15"/>
      <c r="B57" s="59" t="s">
        <v>68</v>
      </c>
      <c r="C57" s="60"/>
      <c r="D57" s="60"/>
      <c r="E57" s="60"/>
      <c r="F57" s="60"/>
      <c r="G57" s="61">
        <f>G24+G38+G50+G55+G28</f>
        <v>953300</v>
      </c>
    </row>
    <row r="58" spans="1:255" ht="12" customHeight="1">
      <c r="A58" s="15"/>
      <c r="B58" s="65" t="s">
        <v>69</v>
      </c>
      <c r="C58" s="33"/>
      <c r="D58" s="33"/>
      <c r="E58" s="33"/>
      <c r="F58" s="33"/>
      <c r="G58" s="62">
        <f>G57*0.05</f>
        <v>47665</v>
      </c>
    </row>
    <row r="59" spans="1:255" ht="12" customHeight="1">
      <c r="A59" s="15"/>
      <c r="B59" s="63" t="s">
        <v>70</v>
      </c>
      <c r="C59" s="32"/>
      <c r="D59" s="32"/>
      <c r="E59" s="32"/>
      <c r="F59" s="32"/>
      <c r="G59" s="64">
        <f>G57+G58</f>
        <v>1000965</v>
      </c>
    </row>
    <row r="60" spans="1:255" ht="12" customHeight="1">
      <c r="A60" s="15"/>
      <c r="B60" s="65" t="s">
        <v>71</v>
      </c>
      <c r="C60" s="33"/>
      <c r="D60" s="33"/>
      <c r="E60" s="33"/>
      <c r="F60" s="33"/>
      <c r="G60" s="62">
        <f>G12</f>
        <v>2250000</v>
      </c>
    </row>
    <row r="61" spans="1:255" ht="12" customHeight="1">
      <c r="A61" s="15"/>
      <c r="B61" s="66" t="s">
        <v>72</v>
      </c>
      <c r="C61" s="67"/>
      <c r="D61" s="67"/>
      <c r="E61" s="67"/>
      <c r="F61" s="67"/>
      <c r="G61" s="68">
        <f>G60-G59</f>
        <v>1249035</v>
      </c>
    </row>
    <row r="62" spans="1:255" s="71" customFormat="1" ht="12" customHeight="1">
      <c r="A62" s="18"/>
      <c r="B62" s="19" t="s">
        <v>73</v>
      </c>
      <c r="C62" s="17"/>
      <c r="D62" s="17"/>
      <c r="E62" s="17"/>
      <c r="F62" s="17"/>
      <c r="G62" s="69">
        <f>SUM(G57:G58)</f>
        <v>1000965</v>
      </c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0"/>
      <c r="CY62" s="70"/>
      <c r="CZ62" s="70"/>
      <c r="DA62" s="70"/>
      <c r="DB62" s="70"/>
      <c r="DC62" s="70"/>
      <c r="DD62" s="70"/>
      <c r="DE62" s="70"/>
      <c r="DF62" s="70"/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0"/>
      <c r="DR62" s="70"/>
      <c r="DS62" s="70"/>
      <c r="DT62" s="70"/>
      <c r="DU62" s="70"/>
      <c r="DV62" s="70"/>
      <c r="DW62" s="70"/>
      <c r="DX62" s="70"/>
      <c r="DY62" s="70"/>
      <c r="DZ62" s="70"/>
      <c r="EA62" s="70"/>
      <c r="EB62" s="70"/>
      <c r="EC62" s="70"/>
      <c r="ED62" s="70"/>
      <c r="EE62" s="70"/>
      <c r="EF62" s="70"/>
      <c r="EG62" s="70"/>
      <c r="EH62" s="70"/>
      <c r="EI62" s="70"/>
      <c r="EJ62" s="70"/>
      <c r="EK62" s="70"/>
      <c r="EL62" s="70"/>
      <c r="EM62" s="70"/>
      <c r="EN62" s="70"/>
      <c r="EO62" s="70"/>
      <c r="EP62" s="70"/>
      <c r="EQ62" s="70"/>
      <c r="ER62" s="70"/>
      <c r="ES62" s="70"/>
      <c r="ET62" s="70"/>
      <c r="EU62" s="70"/>
      <c r="EV62" s="70"/>
      <c r="EW62" s="70"/>
      <c r="EX62" s="70"/>
      <c r="EY62" s="70"/>
      <c r="EZ62" s="70"/>
      <c r="FA62" s="70"/>
      <c r="FB62" s="70"/>
      <c r="FC62" s="70"/>
      <c r="FD62" s="70"/>
      <c r="FE62" s="70"/>
      <c r="FF62" s="70"/>
      <c r="FG62" s="70"/>
      <c r="FH62" s="70"/>
      <c r="FI62" s="70"/>
      <c r="FJ62" s="70"/>
      <c r="FK62" s="70"/>
      <c r="FL62" s="70"/>
      <c r="FM62" s="70"/>
      <c r="FN62" s="70"/>
      <c r="FO62" s="70"/>
      <c r="FP62" s="70"/>
      <c r="FQ62" s="70"/>
      <c r="FR62" s="70"/>
      <c r="FS62" s="70"/>
      <c r="FT62" s="70"/>
      <c r="FU62" s="70"/>
      <c r="FV62" s="70"/>
      <c r="FW62" s="70"/>
      <c r="FX62" s="70"/>
      <c r="FY62" s="70"/>
      <c r="FZ62" s="70"/>
      <c r="GA62" s="70"/>
      <c r="GB62" s="70"/>
      <c r="GC62" s="70"/>
      <c r="GD62" s="70"/>
      <c r="GE62" s="70"/>
      <c r="GF62" s="70"/>
      <c r="GG62" s="70"/>
      <c r="GH62" s="70"/>
      <c r="GI62" s="70"/>
      <c r="GJ62" s="70"/>
      <c r="GK62" s="70"/>
      <c r="GL62" s="70"/>
      <c r="GM62" s="70"/>
      <c r="GN62" s="70"/>
      <c r="GO62" s="70"/>
      <c r="GP62" s="70"/>
      <c r="GQ62" s="70"/>
      <c r="GR62" s="70"/>
      <c r="GS62" s="70"/>
      <c r="GT62" s="70"/>
      <c r="GU62" s="70"/>
      <c r="GV62" s="70"/>
      <c r="GW62" s="70"/>
      <c r="GX62" s="70"/>
      <c r="GY62" s="70"/>
      <c r="GZ62" s="70"/>
      <c r="HA62" s="70"/>
      <c r="HB62" s="70"/>
      <c r="HC62" s="70"/>
      <c r="HD62" s="70"/>
      <c r="HE62" s="70"/>
      <c r="HF62" s="70"/>
      <c r="HG62" s="70"/>
      <c r="HH62" s="70"/>
      <c r="HI62" s="70"/>
      <c r="HJ62" s="70"/>
      <c r="HK62" s="70"/>
      <c r="HL62" s="70"/>
      <c r="HM62" s="70"/>
      <c r="HN62" s="70"/>
      <c r="HO62" s="70"/>
      <c r="HP62" s="70"/>
      <c r="HQ62" s="70"/>
      <c r="HR62" s="70"/>
      <c r="HS62" s="70"/>
      <c r="HT62" s="70"/>
      <c r="HU62" s="70"/>
      <c r="HV62" s="70"/>
      <c r="HW62" s="70"/>
      <c r="HX62" s="70"/>
      <c r="HY62" s="70"/>
      <c r="HZ62" s="70"/>
      <c r="IA62" s="70"/>
      <c r="IB62" s="70"/>
      <c r="IC62" s="70"/>
      <c r="ID62" s="70"/>
      <c r="IE62" s="70"/>
      <c r="IF62" s="70"/>
      <c r="IG62" s="70"/>
      <c r="IH62" s="70"/>
      <c r="II62" s="70"/>
      <c r="IJ62" s="70"/>
      <c r="IK62" s="70"/>
      <c r="IL62" s="70"/>
      <c r="IM62" s="70"/>
      <c r="IN62" s="70"/>
      <c r="IO62" s="70"/>
      <c r="IP62" s="70"/>
      <c r="IQ62" s="70"/>
      <c r="IR62" s="70"/>
      <c r="IS62" s="70"/>
      <c r="IT62" s="70"/>
      <c r="IU62" s="70"/>
    </row>
    <row r="63" spans="1:255" s="71" customFormat="1" ht="12" customHeight="1" thickBot="1">
      <c r="A63" s="18"/>
      <c r="B63" s="20"/>
      <c r="C63" s="17"/>
      <c r="D63" s="17"/>
      <c r="E63" s="17"/>
      <c r="F63" s="17"/>
      <c r="G63" s="69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  <c r="EA63" s="70"/>
      <c r="EB63" s="70"/>
      <c r="EC63" s="70"/>
      <c r="ED63" s="70"/>
      <c r="EE63" s="70"/>
      <c r="EF63" s="70"/>
      <c r="EG63" s="70"/>
      <c r="EH63" s="70"/>
      <c r="EI63" s="70"/>
      <c r="EJ63" s="70"/>
      <c r="EK63" s="70"/>
      <c r="EL63" s="70"/>
      <c r="EM63" s="70"/>
      <c r="EN63" s="70"/>
      <c r="EO63" s="70"/>
      <c r="EP63" s="70"/>
      <c r="EQ63" s="70"/>
      <c r="ER63" s="70"/>
      <c r="ES63" s="70"/>
      <c r="ET63" s="70"/>
      <c r="EU63" s="70"/>
      <c r="EV63" s="70"/>
      <c r="EW63" s="70"/>
      <c r="EX63" s="70"/>
      <c r="EY63" s="70"/>
      <c r="EZ63" s="70"/>
      <c r="FA63" s="70"/>
      <c r="FB63" s="70"/>
      <c r="FC63" s="70"/>
      <c r="FD63" s="70"/>
      <c r="FE63" s="70"/>
      <c r="FF63" s="70"/>
      <c r="FG63" s="70"/>
      <c r="FH63" s="70"/>
      <c r="FI63" s="70"/>
      <c r="FJ63" s="70"/>
      <c r="FK63" s="70"/>
      <c r="FL63" s="70"/>
      <c r="FM63" s="70"/>
      <c r="FN63" s="70"/>
      <c r="FO63" s="70"/>
      <c r="FP63" s="70"/>
      <c r="FQ63" s="70"/>
      <c r="FR63" s="70"/>
      <c r="FS63" s="70"/>
      <c r="FT63" s="70"/>
      <c r="FU63" s="70"/>
      <c r="FV63" s="70"/>
      <c r="FW63" s="70"/>
      <c r="FX63" s="70"/>
      <c r="FY63" s="70"/>
      <c r="FZ63" s="70"/>
      <c r="GA63" s="70"/>
      <c r="GB63" s="70"/>
      <c r="GC63" s="70"/>
      <c r="GD63" s="70"/>
      <c r="GE63" s="70"/>
      <c r="GF63" s="70"/>
      <c r="GG63" s="70"/>
      <c r="GH63" s="70"/>
      <c r="GI63" s="70"/>
      <c r="GJ63" s="70"/>
      <c r="GK63" s="70"/>
      <c r="GL63" s="70"/>
      <c r="GM63" s="70"/>
      <c r="GN63" s="70"/>
      <c r="GO63" s="70"/>
      <c r="GP63" s="70"/>
      <c r="GQ63" s="70"/>
      <c r="GR63" s="70"/>
      <c r="GS63" s="70"/>
      <c r="GT63" s="70"/>
      <c r="GU63" s="70"/>
      <c r="GV63" s="70"/>
      <c r="GW63" s="70"/>
      <c r="GX63" s="70"/>
      <c r="GY63" s="70"/>
      <c r="GZ63" s="70"/>
      <c r="HA63" s="70"/>
      <c r="HB63" s="70"/>
      <c r="HC63" s="70"/>
      <c r="HD63" s="70"/>
      <c r="HE63" s="70"/>
      <c r="HF63" s="70"/>
      <c r="HG63" s="70"/>
      <c r="HH63" s="70"/>
      <c r="HI63" s="70"/>
      <c r="HJ63" s="70"/>
      <c r="HK63" s="70"/>
      <c r="HL63" s="70"/>
      <c r="HM63" s="70"/>
      <c r="HN63" s="70"/>
      <c r="HO63" s="70"/>
      <c r="HP63" s="70"/>
      <c r="HQ63" s="70"/>
      <c r="HR63" s="70"/>
      <c r="HS63" s="70"/>
      <c r="HT63" s="70"/>
      <c r="HU63" s="70"/>
      <c r="HV63" s="70"/>
      <c r="HW63" s="70"/>
      <c r="HX63" s="70"/>
      <c r="HY63" s="70"/>
      <c r="HZ63" s="70"/>
      <c r="IA63" s="70"/>
      <c r="IB63" s="70"/>
      <c r="IC63" s="70"/>
      <c r="ID63" s="70"/>
      <c r="IE63" s="70"/>
      <c r="IF63" s="70"/>
      <c r="IG63" s="70"/>
      <c r="IH63" s="70"/>
      <c r="II63" s="70"/>
      <c r="IJ63" s="70"/>
      <c r="IK63" s="70"/>
      <c r="IL63" s="70"/>
      <c r="IM63" s="70"/>
      <c r="IN63" s="70"/>
      <c r="IO63" s="70"/>
      <c r="IP63" s="70"/>
      <c r="IQ63" s="70"/>
      <c r="IR63" s="70"/>
      <c r="IS63" s="70"/>
      <c r="IT63" s="70"/>
      <c r="IU63" s="70"/>
    </row>
    <row r="64" spans="1:255" s="71" customFormat="1" ht="12" customHeight="1">
      <c r="A64" s="18"/>
      <c r="B64" s="74" t="s">
        <v>74</v>
      </c>
      <c r="C64" s="75"/>
      <c r="D64" s="75"/>
      <c r="E64" s="76"/>
      <c r="F64" s="18"/>
      <c r="G64" s="69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  <c r="DT64" s="70"/>
      <c r="DU64" s="70"/>
      <c r="DV64" s="70"/>
      <c r="DW64" s="70"/>
      <c r="DX64" s="70"/>
      <c r="DY64" s="70"/>
      <c r="DZ64" s="70"/>
      <c r="EA64" s="70"/>
      <c r="EB64" s="70"/>
      <c r="EC64" s="70"/>
      <c r="ED64" s="70"/>
      <c r="EE64" s="70"/>
      <c r="EF64" s="70"/>
      <c r="EG64" s="70"/>
      <c r="EH64" s="70"/>
      <c r="EI64" s="70"/>
      <c r="EJ64" s="70"/>
      <c r="EK64" s="70"/>
      <c r="EL64" s="70"/>
      <c r="EM64" s="70"/>
      <c r="EN64" s="70"/>
      <c r="EO64" s="70"/>
      <c r="EP64" s="70"/>
      <c r="EQ64" s="70"/>
      <c r="ER64" s="70"/>
      <c r="ES64" s="70"/>
      <c r="ET64" s="70"/>
      <c r="EU64" s="70"/>
      <c r="EV64" s="70"/>
      <c r="EW64" s="70"/>
      <c r="EX64" s="70"/>
      <c r="EY64" s="70"/>
      <c r="EZ64" s="70"/>
      <c r="FA64" s="70"/>
      <c r="FB64" s="70"/>
      <c r="FC64" s="70"/>
      <c r="FD64" s="70"/>
      <c r="FE64" s="70"/>
      <c r="FF64" s="70"/>
      <c r="FG64" s="70"/>
      <c r="FH64" s="70"/>
      <c r="FI64" s="70"/>
      <c r="FJ64" s="70"/>
      <c r="FK64" s="70"/>
      <c r="FL64" s="70"/>
      <c r="FM64" s="70"/>
      <c r="FN64" s="70"/>
      <c r="FO64" s="70"/>
      <c r="FP64" s="70"/>
      <c r="FQ64" s="70"/>
      <c r="FR64" s="70"/>
      <c r="FS64" s="70"/>
      <c r="FT64" s="70"/>
      <c r="FU64" s="70"/>
      <c r="FV64" s="70"/>
      <c r="FW64" s="70"/>
      <c r="FX64" s="70"/>
      <c r="FY64" s="70"/>
      <c r="FZ64" s="70"/>
      <c r="GA64" s="70"/>
      <c r="GB64" s="70"/>
      <c r="GC64" s="70"/>
      <c r="GD64" s="70"/>
      <c r="GE64" s="70"/>
      <c r="GF64" s="70"/>
      <c r="GG64" s="70"/>
      <c r="GH64" s="70"/>
      <c r="GI64" s="70"/>
      <c r="GJ64" s="70"/>
      <c r="GK64" s="70"/>
      <c r="GL64" s="70"/>
      <c r="GM64" s="70"/>
      <c r="GN64" s="70"/>
      <c r="GO64" s="70"/>
      <c r="GP64" s="70"/>
      <c r="GQ64" s="70"/>
      <c r="GR64" s="70"/>
      <c r="GS64" s="70"/>
      <c r="GT64" s="70"/>
      <c r="GU64" s="70"/>
      <c r="GV64" s="70"/>
      <c r="GW64" s="70"/>
      <c r="GX64" s="70"/>
      <c r="GY64" s="70"/>
      <c r="GZ64" s="70"/>
      <c r="HA64" s="70"/>
      <c r="HB64" s="70"/>
      <c r="HC64" s="70"/>
      <c r="HD64" s="70"/>
      <c r="HE64" s="70"/>
      <c r="HF64" s="70"/>
      <c r="HG64" s="70"/>
      <c r="HH64" s="70"/>
      <c r="HI64" s="70"/>
      <c r="HJ64" s="70"/>
      <c r="HK64" s="70"/>
      <c r="HL64" s="70"/>
      <c r="HM64" s="70"/>
      <c r="HN64" s="70"/>
      <c r="HO64" s="70"/>
      <c r="HP64" s="70"/>
      <c r="HQ64" s="70"/>
      <c r="HR64" s="70"/>
      <c r="HS64" s="70"/>
      <c r="HT64" s="70"/>
      <c r="HU64" s="70"/>
      <c r="HV64" s="70"/>
      <c r="HW64" s="70"/>
      <c r="HX64" s="70"/>
      <c r="HY64" s="70"/>
      <c r="HZ64" s="70"/>
      <c r="IA64" s="70"/>
      <c r="IB64" s="70"/>
      <c r="IC64" s="70"/>
      <c r="ID64" s="70"/>
      <c r="IE64" s="70"/>
      <c r="IF64" s="70"/>
      <c r="IG64" s="70"/>
      <c r="IH64" s="70"/>
      <c r="II64" s="70"/>
      <c r="IJ64" s="70"/>
      <c r="IK64" s="70"/>
      <c r="IL64" s="70"/>
      <c r="IM64" s="70"/>
      <c r="IN64" s="70"/>
      <c r="IO64" s="70"/>
      <c r="IP64" s="70"/>
      <c r="IQ64" s="70"/>
      <c r="IR64" s="70"/>
      <c r="IS64" s="70"/>
      <c r="IT64" s="70"/>
      <c r="IU64" s="70"/>
    </row>
    <row r="65" spans="1:255" s="71" customFormat="1" ht="12" customHeight="1">
      <c r="A65" s="18"/>
      <c r="B65" s="77" t="s">
        <v>75</v>
      </c>
      <c r="C65" s="18"/>
      <c r="D65" s="18"/>
      <c r="E65" s="78"/>
      <c r="F65" s="18"/>
      <c r="G65" s="69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  <c r="DT65" s="70"/>
      <c r="DU65" s="70"/>
      <c r="DV65" s="70"/>
      <c r="DW65" s="70"/>
      <c r="DX65" s="70"/>
      <c r="DY65" s="70"/>
      <c r="DZ65" s="70"/>
      <c r="EA65" s="70"/>
      <c r="EB65" s="70"/>
      <c r="EC65" s="70"/>
      <c r="ED65" s="70"/>
      <c r="EE65" s="70"/>
      <c r="EF65" s="70"/>
      <c r="EG65" s="70"/>
      <c r="EH65" s="70"/>
      <c r="EI65" s="70"/>
      <c r="EJ65" s="70"/>
      <c r="EK65" s="70"/>
      <c r="EL65" s="70"/>
      <c r="EM65" s="70"/>
      <c r="EN65" s="70"/>
      <c r="EO65" s="70"/>
      <c r="EP65" s="70"/>
      <c r="EQ65" s="70"/>
      <c r="ER65" s="70"/>
      <c r="ES65" s="70"/>
      <c r="ET65" s="70"/>
      <c r="EU65" s="70"/>
      <c r="EV65" s="70"/>
      <c r="EW65" s="70"/>
      <c r="EX65" s="70"/>
      <c r="EY65" s="70"/>
      <c r="EZ65" s="70"/>
      <c r="FA65" s="70"/>
      <c r="FB65" s="70"/>
      <c r="FC65" s="70"/>
      <c r="FD65" s="70"/>
      <c r="FE65" s="70"/>
      <c r="FF65" s="70"/>
      <c r="FG65" s="70"/>
      <c r="FH65" s="70"/>
      <c r="FI65" s="70"/>
      <c r="FJ65" s="70"/>
      <c r="FK65" s="70"/>
      <c r="FL65" s="70"/>
      <c r="FM65" s="70"/>
      <c r="FN65" s="70"/>
      <c r="FO65" s="70"/>
      <c r="FP65" s="70"/>
      <c r="FQ65" s="70"/>
      <c r="FR65" s="70"/>
      <c r="FS65" s="70"/>
      <c r="FT65" s="70"/>
      <c r="FU65" s="70"/>
      <c r="FV65" s="70"/>
      <c r="FW65" s="70"/>
      <c r="FX65" s="70"/>
      <c r="FY65" s="70"/>
      <c r="FZ65" s="70"/>
      <c r="GA65" s="70"/>
      <c r="GB65" s="70"/>
      <c r="GC65" s="70"/>
      <c r="GD65" s="70"/>
      <c r="GE65" s="70"/>
      <c r="GF65" s="70"/>
      <c r="GG65" s="70"/>
      <c r="GH65" s="70"/>
      <c r="GI65" s="70"/>
      <c r="GJ65" s="70"/>
      <c r="GK65" s="70"/>
      <c r="GL65" s="70"/>
      <c r="GM65" s="70"/>
      <c r="GN65" s="70"/>
      <c r="GO65" s="70"/>
      <c r="GP65" s="70"/>
      <c r="GQ65" s="70"/>
      <c r="GR65" s="70"/>
      <c r="GS65" s="70"/>
      <c r="GT65" s="70"/>
      <c r="GU65" s="70"/>
      <c r="GV65" s="70"/>
      <c r="GW65" s="70"/>
      <c r="GX65" s="70"/>
      <c r="GY65" s="70"/>
      <c r="GZ65" s="70"/>
      <c r="HA65" s="70"/>
      <c r="HB65" s="70"/>
      <c r="HC65" s="70"/>
      <c r="HD65" s="70"/>
      <c r="HE65" s="70"/>
      <c r="HF65" s="70"/>
      <c r="HG65" s="70"/>
      <c r="HH65" s="70"/>
      <c r="HI65" s="70"/>
      <c r="HJ65" s="70"/>
      <c r="HK65" s="70"/>
      <c r="HL65" s="70"/>
      <c r="HM65" s="70"/>
      <c r="HN65" s="70"/>
      <c r="HO65" s="70"/>
      <c r="HP65" s="70"/>
      <c r="HQ65" s="70"/>
      <c r="HR65" s="70"/>
      <c r="HS65" s="70"/>
      <c r="HT65" s="70"/>
      <c r="HU65" s="70"/>
      <c r="HV65" s="70"/>
      <c r="HW65" s="70"/>
      <c r="HX65" s="70"/>
      <c r="HY65" s="70"/>
      <c r="HZ65" s="70"/>
      <c r="IA65" s="70"/>
      <c r="IB65" s="70"/>
      <c r="IC65" s="70"/>
      <c r="ID65" s="70"/>
      <c r="IE65" s="70"/>
      <c r="IF65" s="70"/>
      <c r="IG65" s="70"/>
      <c r="IH65" s="70"/>
      <c r="II65" s="70"/>
      <c r="IJ65" s="70"/>
      <c r="IK65" s="70"/>
      <c r="IL65" s="70"/>
      <c r="IM65" s="70"/>
      <c r="IN65" s="70"/>
      <c r="IO65" s="70"/>
      <c r="IP65" s="70"/>
      <c r="IQ65" s="70"/>
      <c r="IR65" s="70"/>
      <c r="IS65" s="70"/>
      <c r="IT65" s="70"/>
      <c r="IU65" s="70"/>
    </row>
    <row r="66" spans="1:255" s="71" customFormat="1" ht="12" customHeight="1">
      <c r="A66" s="18"/>
      <c r="B66" s="77" t="s">
        <v>76</v>
      </c>
      <c r="C66" s="18"/>
      <c r="D66" s="18"/>
      <c r="E66" s="78"/>
      <c r="F66" s="18"/>
      <c r="G66" s="69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  <c r="DV66" s="70"/>
      <c r="DW66" s="70"/>
      <c r="DX66" s="70"/>
      <c r="DY66" s="70"/>
      <c r="DZ66" s="70"/>
      <c r="EA66" s="70"/>
      <c r="EB66" s="70"/>
      <c r="EC66" s="70"/>
      <c r="ED66" s="70"/>
      <c r="EE66" s="70"/>
      <c r="EF66" s="70"/>
      <c r="EG66" s="70"/>
      <c r="EH66" s="70"/>
      <c r="EI66" s="70"/>
      <c r="EJ66" s="70"/>
      <c r="EK66" s="70"/>
      <c r="EL66" s="70"/>
      <c r="EM66" s="70"/>
      <c r="EN66" s="70"/>
      <c r="EO66" s="70"/>
      <c r="EP66" s="70"/>
      <c r="EQ66" s="70"/>
      <c r="ER66" s="70"/>
      <c r="ES66" s="70"/>
      <c r="ET66" s="70"/>
      <c r="EU66" s="70"/>
      <c r="EV66" s="70"/>
      <c r="EW66" s="70"/>
      <c r="EX66" s="70"/>
      <c r="EY66" s="70"/>
      <c r="EZ66" s="70"/>
      <c r="FA66" s="70"/>
      <c r="FB66" s="70"/>
      <c r="FC66" s="70"/>
      <c r="FD66" s="70"/>
      <c r="FE66" s="70"/>
      <c r="FF66" s="70"/>
      <c r="FG66" s="70"/>
      <c r="FH66" s="70"/>
      <c r="FI66" s="70"/>
      <c r="FJ66" s="70"/>
      <c r="FK66" s="70"/>
      <c r="FL66" s="70"/>
      <c r="FM66" s="70"/>
      <c r="FN66" s="70"/>
      <c r="FO66" s="70"/>
      <c r="FP66" s="70"/>
      <c r="FQ66" s="70"/>
      <c r="FR66" s="70"/>
      <c r="FS66" s="70"/>
      <c r="FT66" s="70"/>
      <c r="FU66" s="70"/>
      <c r="FV66" s="70"/>
      <c r="FW66" s="70"/>
      <c r="FX66" s="70"/>
      <c r="FY66" s="70"/>
      <c r="FZ66" s="70"/>
      <c r="GA66" s="70"/>
      <c r="GB66" s="70"/>
      <c r="GC66" s="70"/>
      <c r="GD66" s="70"/>
      <c r="GE66" s="70"/>
      <c r="GF66" s="70"/>
      <c r="GG66" s="70"/>
      <c r="GH66" s="70"/>
      <c r="GI66" s="70"/>
      <c r="GJ66" s="70"/>
      <c r="GK66" s="70"/>
      <c r="GL66" s="70"/>
      <c r="GM66" s="70"/>
      <c r="GN66" s="70"/>
      <c r="GO66" s="70"/>
      <c r="GP66" s="70"/>
      <c r="GQ66" s="70"/>
      <c r="GR66" s="70"/>
      <c r="GS66" s="70"/>
      <c r="GT66" s="70"/>
      <c r="GU66" s="70"/>
      <c r="GV66" s="70"/>
      <c r="GW66" s="70"/>
      <c r="GX66" s="70"/>
      <c r="GY66" s="70"/>
      <c r="GZ66" s="70"/>
      <c r="HA66" s="70"/>
      <c r="HB66" s="70"/>
      <c r="HC66" s="70"/>
      <c r="HD66" s="70"/>
      <c r="HE66" s="70"/>
      <c r="HF66" s="70"/>
      <c r="HG66" s="70"/>
      <c r="HH66" s="70"/>
      <c r="HI66" s="70"/>
      <c r="HJ66" s="70"/>
      <c r="HK66" s="70"/>
      <c r="HL66" s="70"/>
      <c r="HM66" s="70"/>
      <c r="HN66" s="70"/>
      <c r="HO66" s="70"/>
      <c r="HP66" s="70"/>
      <c r="HQ66" s="70"/>
      <c r="HR66" s="70"/>
      <c r="HS66" s="70"/>
      <c r="HT66" s="70"/>
      <c r="HU66" s="70"/>
      <c r="HV66" s="70"/>
      <c r="HW66" s="70"/>
      <c r="HX66" s="70"/>
      <c r="HY66" s="70"/>
      <c r="HZ66" s="70"/>
      <c r="IA66" s="70"/>
      <c r="IB66" s="70"/>
      <c r="IC66" s="70"/>
      <c r="ID66" s="70"/>
      <c r="IE66" s="70"/>
      <c r="IF66" s="70"/>
      <c r="IG66" s="70"/>
      <c r="IH66" s="70"/>
      <c r="II66" s="70"/>
      <c r="IJ66" s="70"/>
      <c r="IK66" s="70"/>
      <c r="IL66" s="70"/>
      <c r="IM66" s="70"/>
      <c r="IN66" s="70"/>
      <c r="IO66" s="70"/>
      <c r="IP66" s="70"/>
      <c r="IQ66" s="70"/>
      <c r="IR66" s="70"/>
      <c r="IS66" s="70"/>
      <c r="IT66" s="70"/>
      <c r="IU66" s="70"/>
    </row>
    <row r="67" spans="1:255" s="71" customFormat="1" ht="12" customHeight="1">
      <c r="A67" s="18"/>
      <c r="B67" s="77" t="s">
        <v>77</v>
      </c>
      <c r="C67" s="18"/>
      <c r="D67" s="18"/>
      <c r="E67" s="78"/>
      <c r="F67" s="18"/>
      <c r="G67" s="69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  <c r="EN67" s="70"/>
      <c r="EO67" s="70"/>
      <c r="EP67" s="70"/>
      <c r="EQ67" s="70"/>
      <c r="ER67" s="70"/>
      <c r="ES67" s="70"/>
      <c r="ET67" s="70"/>
      <c r="EU67" s="70"/>
      <c r="EV67" s="70"/>
      <c r="EW67" s="70"/>
      <c r="EX67" s="70"/>
      <c r="EY67" s="70"/>
      <c r="EZ67" s="70"/>
      <c r="FA67" s="70"/>
      <c r="FB67" s="70"/>
      <c r="FC67" s="70"/>
      <c r="FD67" s="70"/>
      <c r="FE67" s="70"/>
      <c r="FF67" s="70"/>
      <c r="FG67" s="70"/>
      <c r="FH67" s="70"/>
      <c r="FI67" s="70"/>
      <c r="FJ67" s="70"/>
      <c r="FK67" s="70"/>
      <c r="FL67" s="70"/>
      <c r="FM67" s="70"/>
      <c r="FN67" s="70"/>
      <c r="FO67" s="70"/>
      <c r="FP67" s="70"/>
      <c r="FQ67" s="70"/>
      <c r="FR67" s="70"/>
      <c r="FS67" s="70"/>
      <c r="FT67" s="70"/>
      <c r="FU67" s="70"/>
      <c r="FV67" s="70"/>
      <c r="FW67" s="70"/>
      <c r="FX67" s="70"/>
      <c r="FY67" s="70"/>
      <c r="FZ67" s="70"/>
      <c r="GA67" s="70"/>
      <c r="GB67" s="70"/>
      <c r="GC67" s="70"/>
      <c r="GD67" s="70"/>
      <c r="GE67" s="70"/>
      <c r="GF67" s="70"/>
      <c r="GG67" s="70"/>
      <c r="GH67" s="70"/>
      <c r="GI67" s="70"/>
      <c r="GJ67" s="70"/>
      <c r="GK67" s="70"/>
      <c r="GL67" s="70"/>
      <c r="GM67" s="70"/>
      <c r="GN67" s="70"/>
      <c r="GO67" s="70"/>
      <c r="GP67" s="70"/>
      <c r="GQ67" s="70"/>
      <c r="GR67" s="70"/>
      <c r="GS67" s="70"/>
      <c r="GT67" s="70"/>
      <c r="GU67" s="70"/>
      <c r="GV67" s="70"/>
      <c r="GW67" s="70"/>
      <c r="GX67" s="70"/>
      <c r="GY67" s="70"/>
      <c r="GZ67" s="70"/>
      <c r="HA67" s="70"/>
      <c r="HB67" s="70"/>
      <c r="HC67" s="70"/>
      <c r="HD67" s="70"/>
      <c r="HE67" s="70"/>
      <c r="HF67" s="70"/>
      <c r="HG67" s="70"/>
      <c r="HH67" s="70"/>
      <c r="HI67" s="70"/>
      <c r="HJ67" s="70"/>
      <c r="HK67" s="70"/>
      <c r="HL67" s="70"/>
      <c r="HM67" s="70"/>
      <c r="HN67" s="70"/>
      <c r="HO67" s="70"/>
      <c r="HP67" s="70"/>
      <c r="HQ67" s="70"/>
      <c r="HR67" s="70"/>
      <c r="HS67" s="70"/>
      <c r="HT67" s="70"/>
      <c r="HU67" s="70"/>
      <c r="HV67" s="70"/>
      <c r="HW67" s="70"/>
      <c r="HX67" s="70"/>
      <c r="HY67" s="70"/>
      <c r="HZ67" s="70"/>
      <c r="IA67" s="70"/>
      <c r="IB67" s="70"/>
      <c r="IC67" s="70"/>
      <c r="ID67" s="70"/>
      <c r="IE67" s="70"/>
      <c r="IF67" s="70"/>
      <c r="IG67" s="70"/>
      <c r="IH67" s="70"/>
      <c r="II67" s="70"/>
      <c r="IJ67" s="70"/>
      <c r="IK67" s="70"/>
      <c r="IL67" s="70"/>
      <c r="IM67" s="70"/>
      <c r="IN67" s="70"/>
      <c r="IO67" s="70"/>
      <c r="IP67" s="70"/>
      <c r="IQ67" s="70"/>
      <c r="IR67" s="70"/>
      <c r="IS67" s="70"/>
      <c r="IT67" s="70"/>
      <c r="IU67" s="70"/>
    </row>
    <row r="68" spans="1:255" s="71" customFormat="1" ht="12" customHeight="1">
      <c r="A68" s="18"/>
      <c r="B68" s="77" t="s">
        <v>78</v>
      </c>
      <c r="C68" s="18"/>
      <c r="D68" s="18"/>
      <c r="E68" s="78"/>
      <c r="F68" s="18"/>
      <c r="G68" s="69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  <c r="EN68" s="70"/>
      <c r="EO68" s="70"/>
      <c r="EP68" s="70"/>
      <c r="EQ68" s="70"/>
      <c r="ER68" s="70"/>
      <c r="ES68" s="70"/>
      <c r="ET68" s="70"/>
      <c r="EU68" s="70"/>
      <c r="EV68" s="70"/>
      <c r="EW68" s="70"/>
      <c r="EX68" s="70"/>
      <c r="EY68" s="70"/>
      <c r="EZ68" s="70"/>
      <c r="FA68" s="70"/>
      <c r="FB68" s="70"/>
      <c r="FC68" s="70"/>
      <c r="FD68" s="70"/>
      <c r="FE68" s="70"/>
      <c r="FF68" s="70"/>
      <c r="FG68" s="70"/>
      <c r="FH68" s="70"/>
      <c r="FI68" s="70"/>
      <c r="FJ68" s="70"/>
      <c r="FK68" s="70"/>
      <c r="FL68" s="70"/>
      <c r="FM68" s="70"/>
      <c r="FN68" s="70"/>
      <c r="FO68" s="70"/>
      <c r="FP68" s="70"/>
      <c r="FQ68" s="70"/>
      <c r="FR68" s="70"/>
      <c r="FS68" s="70"/>
      <c r="FT68" s="70"/>
      <c r="FU68" s="70"/>
      <c r="FV68" s="70"/>
      <c r="FW68" s="70"/>
      <c r="FX68" s="70"/>
      <c r="FY68" s="70"/>
      <c r="FZ68" s="70"/>
      <c r="GA68" s="70"/>
      <c r="GB68" s="70"/>
      <c r="GC68" s="70"/>
      <c r="GD68" s="70"/>
      <c r="GE68" s="70"/>
      <c r="GF68" s="70"/>
      <c r="GG68" s="70"/>
      <c r="GH68" s="70"/>
      <c r="GI68" s="70"/>
      <c r="GJ68" s="70"/>
      <c r="GK68" s="70"/>
      <c r="GL68" s="70"/>
      <c r="GM68" s="70"/>
      <c r="GN68" s="70"/>
      <c r="GO68" s="70"/>
      <c r="GP68" s="70"/>
      <c r="GQ68" s="70"/>
      <c r="GR68" s="70"/>
      <c r="GS68" s="70"/>
      <c r="GT68" s="70"/>
      <c r="GU68" s="70"/>
      <c r="GV68" s="70"/>
      <c r="GW68" s="70"/>
      <c r="GX68" s="70"/>
      <c r="GY68" s="70"/>
      <c r="GZ68" s="70"/>
      <c r="HA68" s="70"/>
      <c r="HB68" s="70"/>
      <c r="HC68" s="70"/>
      <c r="HD68" s="70"/>
      <c r="HE68" s="70"/>
      <c r="HF68" s="70"/>
      <c r="HG68" s="70"/>
      <c r="HH68" s="70"/>
      <c r="HI68" s="70"/>
      <c r="HJ68" s="70"/>
      <c r="HK68" s="70"/>
      <c r="HL68" s="70"/>
      <c r="HM68" s="70"/>
      <c r="HN68" s="70"/>
      <c r="HO68" s="70"/>
      <c r="HP68" s="70"/>
      <c r="HQ68" s="70"/>
      <c r="HR68" s="70"/>
      <c r="HS68" s="70"/>
      <c r="HT68" s="70"/>
      <c r="HU68" s="70"/>
      <c r="HV68" s="70"/>
      <c r="HW68" s="70"/>
      <c r="HX68" s="70"/>
      <c r="HY68" s="70"/>
      <c r="HZ68" s="70"/>
      <c r="IA68" s="70"/>
      <c r="IB68" s="70"/>
      <c r="IC68" s="70"/>
      <c r="ID68" s="70"/>
      <c r="IE68" s="70"/>
      <c r="IF68" s="70"/>
      <c r="IG68" s="70"/>
      <c r="IH68" s="70"/>
      <c r="II68" s="70"/>
      <c r="IJ68" s="70"/>
      <c r="IK68" s="70"/>
      <c r="IL68" s="70"/>
      <c r="IM68" s="70"/>
      <c r="IN68" s="70"/>
      <c r="IO68" s="70"/>
      <c r="IP68" s="70"/>
      <c r="IQ68" s="70"/>
      <c r="IR68" s="70"/>
      <c r="IS68" s="70"/>
      <c r="IT68" s="70"/>
      <c r="IU68" s="70"/>
    </row>
    <row r="69" spans="1:255" s="71" customFormat="1" ht="12" customHeight="1">
      <c r="A69" s="18"/>
      <c r="B69" s="77" t="s">
        <v>79</v>
      </c>
      <c r="C69" s="18"/>
      <c r="D69" s="18"/>
      <c r="E69" s="78"/>
      <c r="F69" s="18"/>
      <c r="G69" s="69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70"/>
      <c r="EI69" s="70"/>
      <c r="EJ69" s="70"/>
      <c r="EK69" s="70"/>
      <c r="EL69" s="70"/>
      <c r="EM69" s="70"/>
      <c r="EN69" s="70"/>
      <c r="EO69" s="70"/>
      <c r="EP69" s="70"/>
      <c r="EQ69" s="70"/>
      <c r="ER69" s="70"/>
      <c r="ES69" s="70"/>
      <c r="ET69" s="70"/>
      <c r="EU69" s="70"/>
      <c r="EV69" s="70"/>
      <c r="EW69" s="70"/>
      <c r="EX69" s="70"/>
      <c r="EY69" s="70"/>
      <c r="EZ69" s="70"/>
      <c r="FA69" s="70"/>
      <c r="FB69" s="70"/>
      <c r="FC69" s="70"/>
      <c r="FD69" s="70"/>
      <c r="FE69" s="70"/>
      <c r="FF69" s="70"/>
      <c r="FG69" s="70"/>
      <c r="FH69" s="70"/>
      <c r="FI69" s="70"/>
      <c r="FJ69" s="70"/>
      <c r="FK69" s="70"/>
      <c r="FL69" s="70"/>
      <c r="FM69" s="70"/>
      <c r="FN69" s="70"/>
      <c r="FO69" s="70"/>
      <c r="FP69" s="70"/>
      <c r="FQ69" s="70"/>
      <c r="FR69" s="70"/>
      <c r="FS69" s="70"/>
      <c r="FT69" s="70"/>
      <c r="FU69" s="70"/>
      <c r="FV69" s="70"/>
      <c r="FW69" s="70"/>
      <c r="FX69" s="70"/>
      <c r="FY69" s="70"/>
      <c r="FZ69" s="70"/>
      <c r="GA69" s="70"/>
      <c r="GB69" s="70"/>
      <c r="GC69" s="70"/>
      <c r="GD69" s="70"/>
      <c r="GE69" s="70"/>
      <c r="GF69" s="70"/>
      <c r="GG69" s="70"/>
      <c r="GH69" s="70"/>
      <c r="GI69" s="70"/>
      <c r="GJ69" s="70"/>
      <c r="GK69" s="70"/>
      <c r="GL69" s="70"/>
      <c r="GM69" s="70"/>
      <c r="GN69" s="70"/>
      <c r="GO69" s="70"/>
      <c r="GP69" s="70"/>
      <c r="GQ69" s="70"/>
      <c r="GR69" s="70"/>
      <c r="GS69" s="70"/>
      <c r="GT69" s="70"/>
      <c r="GU69" s="70"/>
      <c r="GV69" s="70"/>
      <c r="GW69" s="70"/>
      <c r="GX69" s="70"/>
      <c r="GY69" s="70"/>
      <c r="GZ69" s="70"/>
      <c r="HA69" s="70"/>
      <c r="HB69" s="70"/>
      <c r="HC69" s="70"/>
      <c r="HD69" s="70"/>
      <c r="HE69" s="70"/>
      <c r="HF69" s="70"/>
      <c r="HG69" s="70"/>
      <c r="HH69" s="70"/>
      <c r="HI69" s="70"/>
      <c r="HJ69" s="70"/>
      <c r="HK69" s="70"/>
      <c r="HL69" s="70"/>
      <c r="HM69" s="70"/>
      <c r="HN69" s="70"/>
      <c r="HO69" s="70"/>
      <c r="HP69" s="70"/>
      <c r="HQ69" s="70"/>
      <c r="HR69" s="70"/>
      <c r="HS69" s="70"/>
      <c r="HT69" s="70"/>
      <c r="HU69" s="70"/>
      <c r="HV69" s="70"/>
      <c r="HW69" s="70"/>
      <c r="HX69" s="70"/>
      <c r="HY69" s="70"/>
      <c r="HZ69" s="70"/>
      <c r="IA69" s="70"/>
      <c r="IB69" s="70"/>
      <c r="IC69" s="70"/>
      <c r="ID69" s="70"/>
      <c r="IE69" s="70"/>
      <c r="IF69" s="70"/>
      <c r="IG69" s="70"/>
      <c r="IH69" s="70"/>
      <c r="II69" s="70"/>
      <c r="IJ69" s="70"/>
      <c r="IK69" s="70"/>
      <c r="IL69" s="70"/>
      <c r="IM69" s="70"/>
      <c r="IN69" s="70"/>
      <c r="IO69" s="70"/>
      <c r="IP69" s="70"/>
      <c r="IQ69" s="70"/>
      <c r="IR69" s="70"/>
      <c r="IS69" s="70"/>
      <c r="IT69" s="70"/>
      <c r="IU69" s="70"/>
    </row>
    <row r="70" spans="1:255" s="71" customFormat="1" ht="12" customHeight="1" thickBot="1">
      <c r="A70" s="18"/>
      <c r="B70" s="79" t="s">
        <v>80</v>
      </c>
      <c r="C70" s="80"/>
      <c r="D70" s="80"/>
      <c r="E70" s="81"/>
      <c r="F70" s="18"/>
      <c r="G70" s="69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0"/>
      <c r="EF70" s="70"/>
      <c r="EG70" s="70"/>
      <c r="EH70" s="70"/>
      <c r="EI70" s="70"/>
      <c r="EJ70" s="70"/>
      <c r="EK70" s="70"/>
      <c r="EL70" s="70"/>
      <c r="EM70" s="70"/>
      <c r="EN70" s="70"/>
      <c r="EO70" s="70"/>
      <c r="EP70" s="70"/>
      <c r="EQ70" s="70"/>
      <c r="ER70" s="70"/>
      <c r="ES70" s="70"/>
      <c r="ET70" s="70"/>
      <c r="EU70" s="70"/>
      <c r="EV70" s="70"/>
      <c r="EW70" s="70"/>
      <c r="EX70" s="70"/>
      <c r="EY70" s="70"/>
      <c r="EZ70" s="70"/>
      <c r="FA70" s="70"/>
      <c r="FB70" s="70"/>
      <c r="FC70" s="70"/>
      <c r="FD70" s="70"/>
      <c r="FE70" s="70"/>
      <c r="FF70" s="70"/>
      <c r="FG70" s="70"/>
      <c r="FH70" s="70"/>
      <c r="FI70" s="70"/>
      <c r="FJ70" s="70"/>
      <c r="FK70" s="70"/>
      <c r="FL70" s="70"/>
      <c r="FM70" s="70"/>
      <c r="FN70" s="70"/>
      <c r="FO70" s="70"/>
      <c r="FP70" s="70"/>
      <c r="FQ70" s="70"/>
      <c r="FR70" s="70"/>
      <c r="FS70" s="70"/>
      <c r="FT70" s="70"/>
      <c r="FU70" s="70"/>
      <c r="FV70" s="70"/>
      <c r="FW70" s="70"/>
      <c r="FX70" s="70"/>
      <c r="FY70" s="70"/>
      <c r="FZ70" s="70"/>
      <c r="GA70" s="70"/>
      <c r="GB70" s="70"/>
      <c r="GC70" s="70"/>
      <c r="GD70" s="70"/>
      <c r="GE70" s="70"/>
      <c r="GF70" s="70"/>
      <c r="GG70" s="70"/>
      <c r="GH70" s="70"/>
      <c r="GI70" s="70"/>
      <c r="GJ70" s="70"/>
      <c r="GK70" s="70"/>
      <c r="GL70" s="70"/>
      <c r="GM70" s="70"/>
      <c r="GN70" s="70"/>
      <c r="GO70" s="70"/>
      <c r="GP70" s="70"/>
      <c r="GQ70" s="70"/>
      <c r="GR70" s="70"/>
      <c r="GS70" s="70"/>
      <c r="GT70" s="70"/>
      <c r="GU70" s="70"/>
      <c r="GV70" s="70"/>
      <c r="GW70" s="70"/>
      <c r="GX70" s="70"/>
      <c r="GY70" s="70"/>
      <c r="GZ70" s="70"/>
      <c r="HA70" s="70"/>
      <c r="HB70" s="70"/>
      <c r="HC70" s="70"/>
      <c r="HD70" s="70"/>
      <c r="HE70" s="70"/>
      <c r="HF70" s="70"/>
      <c r="HG70" s="70"/>
      <c r="HH70" s="70"/>
      <c r="HI70" s="70"/>
      <c r="HJ70" s="70"/>
      <c r="HK70" s="70"/>
      <c r="HL70" s="70"/>
      <c r="HM70" s="70"/>
      <c r="HN70" s="70"/>
      <c r="HO70" s="70"/>
      <c r="HP70" s="70"/>
      <c r="HQ70" s="70"/>
      <c r="HR70" s="70"/>
      <c r="HS70" s="70"/>
      <c r="HT70" s="70"/>
      <c r="HU70" s="70"/>
      <c r="HV70" s="70"/>
      <c r="HW70" s="70"/>
      <c r="HX70" s="70"/>
      <c r="HY70" s="70"/>
      <c r="HZ70" s="70"/>
      <c r="IA70" s="70"/>
      <c r="IB70" s="70"/>
      <c r="IC70" s="70"/>
      <c r="ID70" s="70"/>
      <c r="IE70" s="70"/>
      <c r="IF70" s="70"/>
      <c r="IG70" s="70"/>
      <c r="IH70" s="70"/>
      <c r="II70" s="70"/>
      <c r="IJ70" s="70"/>
      <c r="IK70" s="70"/>
      <c r="IL70" s="70"/>
      <c r="IM70" s="70"/>
      <c r="IN70" s="70"/>
      <c r="IO70" s="70"/>
      <c r="IP70" s="70"/>
      <c r="IQ70" s="70"/>
      <c r="IR70" s="70"/>
      <c r="IS70" s="70"/>
      <c r="IT70" s="70"/>
      <c r="IU70" s="70"/>
    </row>
    <row r="71" spans="1:255" s="71" customFormat="1" ht="12" customHeight="1">
      <c r="A71" s="18"/>
      <c r="B71" s="20"/>
      <c r="C71" s="18"/>
      <c r="D71" s="18"/>
      <c r="E71" s="18"/>
      <c r="F71" s="18"/>
      <c r="G71" s="69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70"/>
      <c r="BL71" s="70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  <c r="CX71" s="70"/>
      <c r="CY71" s="70"/>
      <c r="CZ71" s="70"/>
      <c r="DA71" s="70"/>
      <c r="DB71" s="70"/>
      <c r="DC71" s="70"/>
      <c r="DD71" s="70"/>
      <c r="DE71" s="70"/>
      <c r="DF71" s="70"/>
      <c r="DG71" s="70"/>
      <c r="DH71" s="70"/>
      <c r="DI71" s="70"/>
      <c r="DJ71" s="70"/>
      <c r="DK71" s="70"/>
      <c r="DL71" s="70"/>
      <c r="DM71" s="70"/>
      <c r="DN71" s="70"/>
      <c r="DO71" s="70"/>
      <c r="DP71" s="70"/>
      <c r="DQ71" s="70"/>
      <c r="DR71" s="70"/>
      <c r="DS71" s="70"/>
      <c r="DT71" s="70"/>
      <c r="DU71" s="70"/>
      <c r="DV71" s="70"/>
      <c r="DW71" s="70"/>
      <c r="DX71" s="70"/>
      <c r="DY71" s="70"/>
      <c r="DZ71" s="70"/>
      <c r="EA71" s="70"/>
      <c r="EB71" s="70"/>
      <c r="EC71" s="70"/>
      <c r="ED71" s="70"/>
      <c r="EE71" s="70"/>
      <c r="EF71" s="70"/>
      <c r="EG71" s="70"/>
      <c r="EH71" s="70"/>
      <c r="EI71" s="70"/>
      <c r="EJ71" s="70"/>
      <c r="EK71" s="70"/>
      <c r="EL71" s="70"/>
      <c r="EM71" s="70"/>
      <c r="EN71" s="70"/>
      <c r="EO71" s="70"/>
      <c r="EP71" s="70"/>
      <c r="EQ71" s="70"/>
      <c r="ER71" s="70"/>
      <c r="ES71" s="70"/>
      <c r="ET71" s="70"/>
      <c r="EU71" s="70"/>
      <c r="EV71" s="70"/>
      <c r="EW71" s="70"/>
      <c r="EX71" s="70"/>
      <c r="EY71" s="70"/>
      <c r="EZ71" s="70"/>
      <c r="FA71" s="70"/>
      <c r="FB71" s="70"/>
      <c r="FC71" s="70"/>
      <c r="FD71" s="70"/>
      <c r="FE71" s="70"/>
      <c r="FF71" s="70"/>
      <c r="FG71" s="70"/>
      <c r="FH71" s="70"/>
      <c r="FI71" s="70"/>
      <c r="FJ71" s="70"/>
      <c r="FK71" s="70"/>
      <c r="FL71" s="70"/>
      <c r="FM71" s="70"/>
      <c r="FN71" s="70"/>
      <c r="FO71" s="70"/>
      <c r="FP71" s="70"/>
      <c r="FQ71" s="70"/>
      <c r="FR71" s="70"/>
      <c r="FS71" s="70"/>
      <c r="FT71" s="70"/>
      <c r="FU71" s="70"/>
      <c r="FV71" s="70"/>
      <c r="FW71" s="70"/>
      <c r="FX71" s="70"/>
      <c r="FY71" s="70"/>
      <c r="FZ71" s="70"/>
      <c r="GA71" s="70"/>
      <c r="GB71" s="70"/>
      <c r="GC71" s="70"/>
      <c r="GD71" s="70"/>
      <c r="GE71" s="70"/>
      <c r="GF71" s="70"/>
      <c r="GG71" s="70"/>
      <c r="GH71" s="70"/>
      <c r="GI71" s="70"/>
      <c r="GJ71" s="70"/>
      <c r="GK71" s="70"/>
      <c r="GL71" s="70"/>
      <c r="GM71" s="70"/>
      <c r="GN71" s="70"/>
      <c r="GO71" s="70"/>
      <c r="GP71" s="70"/>
      <c r="GQ71" s="70"/>
      <c r="GR71" s="70"/>
      <c r="GS71" s="70"/>
      <c r="GT71" s="70"/>
      <c r="GU71" s="70"/>
      <c r="GV71" s="70"/>
      <c r="GW71" s="70"/>
      <c r="GX71" s="70"/>
      <c r="GY71" s="70"/>
      <c r="GZ71" s="70"/>
      <c r="HA71" s="70"/>
      <c r="HB71" s="70"/>
      <c r="HC71" s="70"/>
      <c r="HD71" s="70"/>
      <c r="HE71" s="70"/>
      <c r="HF71" s="70"/>
      <c r="HG71" s="70"/>
      <c r="HH71" s="70"/>
      <c r="HI71" s="70"/>
      <c r="HJ71" s="70"/>
      <c r="HK71" s="70"/>
      <c r="HL71" s="70"/>
      <c r="HM71" s="70"/>
      <c r="HN71" s="70"/>
      <c r="HO71" s="70"/>
      <c r="HP71" s="70"/>
      <c r="HQ71" s="70"/>
      <c r="HR71" s="70"/>
      <c r="HS71" s="70"/>
      <c r="HT71" s="70"/>
      <c r="HU71" s="70"/>
      <c r="HV71" s="70"/>
      <c r="HW71" s="70"/>
      <c r="HX71" s="70"/>
      <c r="HY71" s="70"/>
      <c r="HZ71" s="70"/>
      <c r="IA71" s="70"/>
      <c r="IB71" s="70"/>
      <c r="IC71" s="70"/>
      <c r="ID71" s="70"/>
      <c r="IE71" s="70"/>
      <c r="IF71" s="70"/>
      <c r="IG71" s="70"/>
      <c r="IH71" s="70"/>
      <c r="II71" s="70"/>
      <c r="IJ71" s="70"/>
      <c r="IK71" s="70"/>
      <c r="IL71" s="70"/>
      <c r="IM71" s="70"/>
      <c r="IN71" s="70"/>
      <c r="IO71" s="70"/>
      <c r="IP71" s="70"/>
      <c r="IQ71" s="70"/>
      <c r="IR71" s="70"/>
      <c r="IS71" s="70"/>
      <c r="IT71" s="70"/>
      <c r="IU71" s="70"/>
    </row>
    <row r="72" spans="1:255" s="71" customFormat="1" ht="12" customHeight="1">
      <c r="A72" s="18"/>
      <c r="B72" s="96" t="s">
        <v>81</v>
      </c>
      <c r="C72" s="96"/>
      <c r="D72" s="82"/>
      <c r="E72" s="21"/>
      <c r="F72" s="21"/>
      <c r="G72" s="69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  <c r="DB72" s="70"/>
      <c r="DC72" s="70"/>
      <c r="DD72" s="70"/>
      <c r="DE72" s="70"/>
      <c r="DF72" s="70"/>
      <c r="DG72" s="70"/>
      <c r="DH72" s="70"/>
      <c r="DI72" s="70"/>
      <c r="DJ72" s="70"/>
      <c r="DK72" s="70"/>
      <c r="DL72" s="70"/>
      <c r="DM72" s="70"/>
      <c r="DN72" s="70"/>
      <c r="DO72" s="70"/>
      <c r="DP72" s="70"/>
      <c r="DQ72" s="70"/>
      <c r="DR72" s="70"/>
      <c r="DS72" s="70"/>
      <c r="DT72" s="70"/>
      <c r="DU72" s="70"/>
      <c r="DV72" s="70"/>
      <c r="DW72" s="70"/>
      <c r="DX72" s="70"/>
      <c r="DY72" s="70"/>
      <c r="DZ72" s="70"/>
      <c r="EA72" s="70"/>
      <c r="EB72" s="70"/>
      <c r="EC72" s="70"/>
      <c r="ED72" s="70"/>
      <c r="EE72" s="70"/>
      <c r="EF72" s="70"/>
      <c r="EG72" s="70"/>
      <c r="EH72" s="70"/>
      <c r="EI72" s="70"/>
      <c r="EJ72" s="70"/>
      <c r="EK72" s="70"/>
      <c r="EL72" s="70"/>
      <c r="EM72" s="70"/>
      <c r="EN72" s="70"/>
      <c r="EO72" s="70"/>
      <c r="EP72" s="70"/>
      <c r="EQ72" s="70"/>
      <c r="ER72" s="70"/>
      <c r="ES72" s="70"/>
      <c r="ET72" s="70"/>
      <c r="EU72" s="70"/>
      <c r="EV72" s="70"/>
      <c r="EW72" s="70"/>
      <c r="EX72" s="70"/>
      <c r="EY72" s="70"/>
      <c r="EZ72" s="70"/>
      <c r="FA72" s="70"/>
      <c r="FB72" s="70"/>
      <c r="FC72" s="70"/>
      <c r="FD72" s="70"/>
      <c r="FE72" s="70"/>
      <c r="FF72" s="70"/>
      <c r="FG72" s="70"/>
      <c r="FH72" s="70"/>
      <c r="FI72" s="70"/>
      <c r="FJ72" s="70"/>
      <c r="FK72" s="70"/>
      <c r="FL72" s="70"/>
      <c r="FM72" s="70"/>
      <c r="FN72" s="70"/>
      <c r="FO72" s="70"/>
      <c r="FP72" s="70"/>
      <c r="FQ72" s="70"/>
      <c r="FR72" s="70"/>
      <c r="FS72" s="70"/>
      <c r="FT72" s="70"/>
      <c r="FU72" s="70"/>
      <c r="FV72" s="70"/>
      <c r="FW72" s="70"/>
      <c r="FX72" s="70"/>
      <c r="FY72" s="70"/>
      <c r="FZ72" s="70"/>
      <c r="GA72" s="70"/>
      <c r="GB72" s="70"/>
      <c r="GC72" s="70"/>
      <c r="GD72" s="70"/>
      <c r="GE72" s="70"/>
      <c r="GF72" s="70"/>
      <c r="GG72" s="70"/>
      <c r="GH72" s="70"/>
      <c r="GI72" s="70"/>
      <c r="GJ72" s="70"/>
      <c r="GK72" s="70"/>
      <c r="GL72" s="70"/>
      <c r="GM72" s="70"/>
      <c r="GN72" s="70"/>
      <c r="GO72" s="70"/>
      <c r="GP72" s="70"/>
      <c r="GQ72" s="70"/>
      <c r="GR72" s="70"/>
      <c r="GS72" s="70"/>
      <c r="GT72" s="70"/>
      <c r="GU72" s="70"/>
      <c r="GV72" s="70"/>
      <c r="GW72" s="70"/>
      <c r="GX72" s="70"/>
      <c r="GY72" s="70"/>
      <c r="GZ72" s="70"/>
      <c r="HA72" s="70"/>
      <c r="HB72" s="70"/>
      <c r="HC72" s="70"/>
      <c r="HD72" s="70"/>
      <c r="HE72" s="70"/>
      <c r="HF72" s="70"/>
      <c r="HG72" s="70"/>
      <c r="HH72" s="70"/>
      <c r="HI72" s="70"/>
      <c r="HJ72" s="70"/>
      <c r="HK72" s="70"/>
      <c r="HL72" s="70"/>
      <c r="HM72" s="70"/>
      <c r="HN72" s="70"/>
      <c r="HO72" s="70"/>
      <c r="HP72" s="70"/>
      <c r="HQ72" s="70"/>
      <c r="HR72" s="70"/>
      <c r="HS72" s="70"/>
      <c r="HT72" s="70"/>
      <c r="HU72" s="70"/>
      <c r="HV72" s="70"/>
      <c r="HW72" s="70"/>
      <c r="HX72" s="70"/>
      <c r="HY72" s="70"/>
      <c r="HZ72" s="70"/>
      <c r="IA72" s="70"/>
      <c r="IB72" s="70"/>
      <c r="IC72" s="70"/>
      <c r="ID72" s="70"/>
      <c r="IE72" s="70"/>
      <c r="IF72" s="70"/>
      <c r="IG72" s="70"/>
      <c r="IH72" s="70"/>
      <c r="II72" s="70"/>
      <c r="IJ72" s="70"/>
      <c r="IK72" s="70"/>
      <c r="IL72" s="70"/>
      <c r="IM72" s="70"/>
      <c r="IN72" s="70"/>
      <c r="IO72" s="70"/>
      <c r="IP72" s="70"/>
      <c r="IQ72" s="70"/>
      <c r="IR72" s="70"/>
      <c r="IS72" s="70"/>
      <c r="IT72" s="70"/>
      <c r="IU72" s="70"/>
    </row>
    <row r="73" spans="1:255" s="71" customFormat="1" ht="12" customHeight="1">
      <c r="A73" s="18"/>
      <c r="B73" s="83" t="s">
        <v>65</v>
      </c>
      <c r="C73" s="84" t="s">
        <v>82</v>
      </c>
      <c r="D73" s="85" t="s">
        <v>83</v>
      </c>
      <c r="E73" s="21"/>
      <c r="F73" s="21"/>
      <c r="G73" s="69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70"/>
      <c r="DH73" s="70"/>
      <c r="DI73" s="70"/>
      <c r="DJ73" s="70"/>
      <c r="DK73" s="70"/>
      <c r="DL73" s="70"/>
      <c r="DM73" s="70"/>
      <c r="DN73" s="70"/>
      <c r="DO73" s="70"/>
      <c r="DP73" s="70"/>
      <c r="DQ73" s="70"/>
      <c r="DR73" s="70"/>
      <c r="DS73" s="70"/>
      <c r="DT73" s="70"/>
      <c r="DU73" s="70"/>
      <c r="DV73" s="70"/>
      <c r="DW73" s="70"/>
      <c r="DX73" s="70"/>
      <c r="DY73" s="70"/>
      <c r="DZ73" s="70"/>
      <c r="EA73" s="70"/>
      <c r="EB73" s="70"/>
      <c r="EC73" s="70"/>
      <c r="ED73" s="70"/>
      <c r="EE73" s="70"/>
      <c r="EF73" s="70"/>
      <c r="EG73" s="70"/>
      <c r="EH73" s="70"/>
      <c r="EI73" s="70"/>
      <c r="EJ73" s="70"/>
      <c r="EK73" s="70"/>
      <c r="EL73" s="70"/>
      <c r="EM73" s="70"/>
      <c r="EN73" s="70"/>
      <c r="EO73" s="70"/>
      <c r="EP73" s="70"/>
      <c r="EQ73" s="70"/>
      <c r="ER73" s="70"/>
      <c r="ES73" s="70"/>
      <c r="ET73" s="70"/>
      <c r="EU73" s="70"/>
      <c r="EV73" s="70"/>
      <c r="EW73" s="70"/>
      <c r="EX73" s="70"/>
      <c r="EY73" s="70"/>
      <c r="EZ73" s="70"/>
      <c r="FA73" s="70"/>
      <c r="FB73" s="70"/>
      <c r="FC73" s="70"/>
      <c r="FD73" s="70"/>
      <c r="FE73" s="70"/>
      <c r="FF73" s="70"/>
      <c r="FG73" s="70"/>
      <c r="FH73" s="70"/>
      <c r="FI73" s="70"/>
      <c r="FJ73" s="70"/>
      <c r="FK73" s="70"/>
      <c r="FL73" s="70"/>
      <c r="FM73" s="70"/>
      <c r="FN73" s="70"/>
      <c r="FO73" s="70"/>
      <c r="FP73" s="70"/>
      <c r="FQ73" s="70"/>
      <c r="FR73" s="70"/>
      <c r="FS73" s="70"/>
      <c r="FT73" s="70"/>
      <c r="FU73" s="70"/>
      <c r="FV73" s="70"/>
      <c r="FW73" s="70"/>
      <c r="FX73" s="70"/>
      <c r="FY73" s="70"/>
      <c r="FZ73" s="70"/>
      <c r="GA73" s="70"/>
      <c r="GB73" s="70"/>
      <c r="GC73" s="70"/>
      <c r="GD73" s="70"/>
      <c r="GE73" s="70"/>
      <c r="GF73" s="70"/>
      <c r="GG73" s="70"/>
      <c r="GH73" s="70"/>
      <c r="GI73" s="70"/>
      <c r="GJ73" s="70"/>
      <c r="GK73" s="70"/>
      <c r="GL73" s="70"/>
      <c r="GM73" s="70"/>
      <c r="GN73" s="70"/>
      <c r="GO73" s="70"/>
      <c r="GP73" s="70"/>
      <c r="GQ73" s="70"/>
      <c r="GR73" s="70"/>
      <c r="GS73" s="70"/>
      <c r="GT73" s="70"/>
      <c r="GU73" s="70"/>
      <c r="GV73" s="70"/>
      <c r="GW73" s="70"/>
      <c r="GX73" s="70"/>
      <c r="GY73" s="70"/>
      <c r="GZ73" s="70"/>
      <c r="HA73" s="70"/>
      <c r="HB73" s="70"/>
      <c r="HC73" s="70"/>
      <c r="HD73" s="70"/>
      <c r="HE73" s="70"/>
      <c r="HF73" s="70"/>
      <c r="HG73" s="70"/>
      <c r="HH73" s="70"/>
      <c r="HI73" s="70"/>
      <c r="HJ73" s="70"/>
      <c r="HK73" s="70"/>
      <c r="HL73" s="70"/>
      <c r="HM73" s="70"/>
      <c r="HN73" s="70"/>
      <c r="HO73" s="70"/>
      <c r="HP73" s="70"/>
      <c r="HQ73" s="70"/>
      <c r="HR73" s="70"/>
      <c r="HS73" s="70"/>
      <c r="HT73" s="70"/>
      <c r="HU73" s="70"/>
      <c r="HV73" s="70"/>
      <c r="HW73" s="70"/>
      <c r="HX73" s="70"/>
      <c r="HY73" s="70"/>
      <c r="HZ73" s="70"/>
      <c r="IA73" s="70"/>
      <c r="IB73" s="70"/>
      <c r="IC73" s="70"/>
      <c r="ID73" s="70"/>
      <c r="IE73" s="70"/>
      <c r="IF73" s="70"/>
      <c r="IG73" s="70"/>
      <c r="IH73" s="70"/>
      <c r="II73" s="70"/>
      <c r="IJ73" s="70"/>
      <c r="IK73" s="70"/>
      <c r="IL73" s="70"/>
      <c r="IM73" s="70"/>
      <c r="IN73" s="70"/>
      <c r="IO73" s="70"/>
      <c r="IP73" s="70"/>
      <c r="IQ73" s="70"/>
      <c r="IR73" s="70"/>
      <c r="IS73" s="70"/>
      <c r="IT73" s="70"/>
      <c r="IU73" s="70"/>
    </row>
    <row r="74" spans="1:255" s="71" customFormat="1" ht="12" customHeight="1">
      <c r="A74" s="18"/>
      <c r="B74" s="86" t="s">
        <v>84</v>
      </c>
      <c r="C74" s="87">
        <f>G24</f>
        <v>420000</v>
      </c>
      <c r="D74" s="88">
        <f>(C74/C80)</f>
        <v>0.41959509073743839</v>
      </c>
      <c r="E74" s="21"/>
      <c r="F74" s="21"/>
      <c r="G74" s="69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70"/>
      <c r="EA74" s="70"/>
      <c r="EB74" s="70"/>
      <c r="EC74" s="70"/>
      <c r="ED74" s="70"/>
      <c r="EE74" s="70"/>
      <c r="EF74" s="70"/>
      <c r="EG74" s="70"/>
      <c r="EH74" s="70"/>
      <c r="EI74" s="70"/>
      <c r="EJ74" s="70"/>
      <c r="EK74" s="70"/>
      <c r="EL74" s="70"/>
      <c r="EM74" s="70"/>
      <c r="EN74" s="70"/>
      <c r="EO74" s="70"/>
      <c r="EP74" s="70"/>
      <c r="EQ74" s="70"/>
      <c r="ER74" s="70"/>
      <c r="ES74" s="70"/>
      <c r="ET74" s="70"/>
      <c r="EU74" s="70"/>
      <c r="EV74" s="70"/>
      <c r="EW74" s="70"/>
      <c r="EX74" s="70"/>
      <c r="EY74" s="70"/>
      <c r="EZ74" s="70"/>
      <c r="FA74" s="70"/>
      <c r="FB74" s="70"/>
      <c r="FC74" s="70"/>
      <c r="FD74" s="70"/>
      <c r="FE74" s="70"/>
      <c r="FF74" s="70"/>
      <c r="FG74" s="70"/>
      <c r="FH74" s="70"/>
      <c r="FI74" s="70"/>
      <c r="FJ74" s="70"/>
      <c r="FK74" s="70"/>
      <c r="FL74" s="70"/>
      <c r="FM74" s="70"/>
      <c r="FN74" s="70"/>
      <c r="FO74" s="70"/>
      <c r="FP74" s="70"/>
      <c r="FQ74" s="70"/>
      <c r="FR74" s="70"/>
      <c r="FS74" s="70"/>
      <c r="FT74" s="70"/>
      <c r="FU74" s="70"/>
      <c r="FV74" s="70"/>
      <c r="FW74" s="70"/>
      <c r="FX74" s="70"/>
      <c r="FY74" s="70"/>
      <c r="FZ74" s="70"/>
      <c r="GA74" s="70"/>
      <c r="GB74" s="70"/>
      <c r="GC74" s="70"/>
      <c r="GD74" s="70"/>
      <c r="GE74" s="70"/>
      <c r="GF74" s="70"/>
      <c r="GG74" s="70"/>
      <c r="GH74" s="70"/>
      <c r="GI74" s="70"/>
      <c r="GJ74" s="70"/>
      <c r="GK74" s="70"/>
      <c r="GL74" s="70"/>
      <c r="GM74" s="70"/>
      <c r="GN74" s="70"/>
      <c r="GO74" s="70"/>
      <c r="GP74" s="70"/>
      <c r="GQ74" s="70"/>
      <c r="GR74" s="70"/>
      <c r="GS74" s="70"/>
      <c r="GT74" s="70"/>
      <c r="GU74" s="70"/>
      <c r="GV74" s="70"/>
      <c r="GW74" s="70"/>
      <c r="GX74" s="70"/>
      <c r="GY74" s="70"/>
      <c r="GZ74" s="70"/>
      <c r="HA74" s="70"/>
      <c r="HB74" s="70"/>
      <c r="HC74" s="70"/>
      <c r="HD74" s="70"/>
      <c r="HE74" s="70"/>
      <c r="HF74" s="70"/>
      <c r="HG74" s="70"/>
      <c r="HH74" s="70"/>
      <c r="HI74" s="70"/>
      <c r="HJ74" s="70"/>
      <c r="HK74" s="70"/>
      <c r="HL74" s="70"/>
      <c r="HM74" s="70"/>
      <c r="HN74" s="70"/>
      <c r="HO74" s="70"/>
      <c r="HP74" s="70"/>
      <c r="HQ74" s="70"/>
      <c r="HR74" s="70"/>
      <c r="HS74" s="70"/>
      <c r="HT74" s="70"/>
      <c r="HU74" s="70"/>
      <c r="HV74" s="70"/>
      <c r="HW74" s="70"/>
      <c r="HX74" s="70"/>
      <c r="HY74" s="70"/>
      <c r="HZ74" s="70"/>
      <c r="IA74" s="70"/>
      <c r="IB74" s="70"/>
      <c r="IC74" s="70"/>
      <c r="ID74" s="70"/>
      <c r="IE74" s="70"/>
      <c r="IF74" s="70"/>
      <c r="IG74" s="70"/>
      <c r="IH74" s="70"/>
      <c r="II74" s="70"/>
      <c r="IJ74" s="70"/>
      <c r="IK74" s="70"/>
      <c r="IL74" s="70"/>
      <c r="IM74" s="70"/>
      <c r="IN74" s="70"/>
      <c r="IO74" s="70"/>
      <c r="IP74" s="70"/>
      <c r="IQ74" s="70"/>
      <c r="IR74" s="70"/>
      <c r="IS74" s="70"/>
      <c r="IT74" s="70"/>
      <c r="IU74" s="70"/>
    </row>
    <row r="75" spans="1:255" s="71" customFormat="1" ht="12" customHeight="1">
      <c r="A75" s="18"/>
      <c r="B75" s="86" t="s">
        <v>85</v>
      </c>
      <c r="C75" s="89">
        <v>0</v>
      </c>
      <c r="D75" s="88">
        <v>0</v>
      </c>
      <c r="E75" s="21"/>
      <c r="F75" s="21"/>
      <c r="G75" s="69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0"/>
      <c r="CA75" s="70"/>
      <c r="CB75" s="70"/>
      <c r="CC75" s="70"/>
      <c r="CD75" s="70"/>
      <c r="CE75" s="70"/>
      <c r="CF75" s="70"/>
      <c r="CG75" s="70"/>
      <c r="CH75" s="70"/>
      <c r="CI75" s="70"/>
      <c r="CJ75" s="70"/>
      <c r="CK75" s="70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  <c r="CW75" s="70"/>
      <c r="CX75" s="70"/>
      <c r="CY75" s="70"/>
      <c r="CZ75" s="70"/>
      <c r="DA75" s="70"/>
      <c r="DB75" s="70"/>
      <c r="DC75" s="70"/>
      <c r="DD75" s="70"/>
      <c r="DE75" s="70"/>
      <c r="DF75" s="70"/>
      <c r="DG75" s="70"/>
      <c r="DH75" s="70"/>
      <c r="DI75" s="70"/>
      <c r="DJ75" s="70"/>
      <c r="DK75" s="70"/>
      <c r="DL75" s="70"/>
      <c r="DM75" s="70"/>
      <c r="DN75" s="70"/>
      <c r="DO75" s="70"/>
      <c r="DP75" s="70"/>
      <c r="DQ75" s="70"/>
      <c r="DR75" s="70"/>
      <c r="DS75" s="70"/>
      <c r="DT75" s="70"/>
      <c r="DU75" s="70"/>
      <c r="DV75" s="70"/>
      <c r="DW75" s="70"/>
      <c r="DX75" s="70"/>
      <c r="DY75" s="70"/>
      <c r="DZ75" s="70"/>
      <c r="EA75" s="70"/>
      <c r="EB75" s="70"/>
      <c r="EC75" s="70"/>
      <c r="ED75" s="70"/>
      <c r="EE75" s="70"/>
      <c r="EF75" s="70"/>
      <c r="EG75" s="70"/>
      <c r="EH75" s="70"/>
      <c r="EI75" s="70"/>
      <c r="EJ75" s="70"/>
      <c r="EK75" s="70"/>
      <c r="EL75" s="70"/>
      <c r="EM75" s="70"/>
      <c r="EN75" s="70"/>
      <c r="EO75" s="70"/>
      <c r="EP75" s="70"/>
      <c r="EQ75" s="70"/>
      <c r="ER75" s="70"/>
      <c r="ES75" s="70"/>
      <c r="ET75" s="70"/>
      <c r="EU75" s="70"/>
      <c r="EV75" s="70"/>
      <c r="EW75" s="70"/>
      <c r="EX75" s="70"/>
      <c r="EY75" s="70"/>
      <c r="EZ75" s="70"/>
      <c r="FA75" s="70"/>
      <c r="FB75" s="70"/>
      <c r="FC75" s="70"/>
      <c r="FD75" s="70"/>
      <c r="FE75" s="70"/>
      <c r="FF75" s="70"/>
      <c r="FG75" s="70"/>
      <c r="FH75" s="70"/>
      <c r="FI75" s="70"/>
      <c r="FJ75" s="70"/>
      <c r="FK75" s="70"/>
      <c r="FL75" s="70"/>
      <c r="FM75" s="70"/>
      <c r="FN75" s="70"/>
      <c r="FO75" s="70"/>
      <c r="FP75" s="70"/>
      <c r="FQ75" s="70"/>
      <c r="FR75" s="70"/>
      <c r="FS75" s="70"/>
      <c r="FT75" s="70"/>
      <c r="FU75" s="70"/>
      <c r="FV75" s="70"/>
      <c r="FW75" s="70"/>
      <c r="FX75" s="70"/>
      <c r="FY75" s="70"/>
      <c r="FZ75" s="70"/>
      <c r="GA75" s="70"/>
      <c r="GB75" s="70"/>
      <c r="GC75" s="70"/>
      <c r="GD75" s="70"/>
      <c r="GE75" s="70"/>
      <c r="GF75" s="70"/>
      <c r="GG75" s="70"/>
      <c r="GH75" s="70"/>
      <c r="GI75" s="70"/>
      <c r="GJ75" s="70"/>
      <c r="GK75" s="70"/>
      <c r="GL75" s="70"/>
      <c r="GM75" s="70"/>
      <c r="GN75" s="70"/>
      <c r="GO75" s="70"/>
      <c r="GP75" s="70"/>
      <c r="GQ75" s="70"/>
      <c r="GR75" s="70"/>
      <c r="GS75" s="70"/>
      <c r="GT75" s="70"/>
      <c r="GU75" s="70"/>
      <c r="GV75" s="70"/>
      <c r="GW75" s="70"/>
      <c r="GX75" s="70"/>
      <c r="GY75" s="70"/>
      <c r="GZ75" s="70"/>
      <c r="HA75" s="70"/>
      <c r="HB75" s="70"/>
      <c r="HC75" s="70"/>
      <c r="HD75" s="70"/>
      <c r="HE75" s="70"/>
      <c r="HF75" s="70"/>
      <c r="HG75" s="70"/>
      <c r="HH75" s="70"/>
      <c r="HI75" s="70"/>
      <c r="HJ75" s="70"/>
      <c r="HK75" s="70"/>
      <c r="HL75" s="70"/>
      <c r="HM75" s="70"/>
      <c r="HN75" s="70"/>
      <c r="HO75" s="70"/>
      <c r="HP75" s="70"/>
      <c r="HQ75" s="70"/>
      <c r="HR75" s="70"/>
      <c r="HS75" s="70"/>
      <c r="HT75" s="70"/>
      <c r="HU75" s="70"/>
      <c r="HV75" s="70"/>
      <c r="HW75" s="70"/>
      <c r="HX75" s="70"/>
      <c r="HY75" s="70"/>
      <c r="HZ75" s="70"/>
      <c r="IA75" s="70"/>
      <c r="IB75" s="70"/>
      <c r="IC75" s="70"/>
      <c r="ID75" s="70"/>
      <c r="IE75" s="70"/>
      <c r="IF75" s="70"/>
      <c r="IG75" s="70"/>
      <c r="IH75" s="70"/>
      <c r="II75" s="70"/>
      <c r="IJ75" s="70"/>
      <c r="IK75" s="70"/>
      <c r="IL75" s="70"/>
      <c r="IM75" s="70"/>
      <c r="IN75" s="70"/>
      <c r="IO75" s="70"/>
      <c r="IP75" s="70"/>
      <c r="IQ75" s="70"/>
      <c r="IR75" s="70"/>
      <c r="IS75" s="70"/>
      <c r="IT75" s="70"/>
      <c r="IU75" s="70"/>
    </row>
    <row r="76" spans="1:255" s="71" customFormat="1" ht="12" customHeight="1">
      <c r="A76" s="18"/>
      <c r="B76" s="86" t="s">
        <v>86</v>
      </c>
      <c r="C76" s="87">
        <f>G38</f>
        <v>355000</v>
      </c>
      <c r="D76" s="88">
        <f>(C76/C80)</f>
        <v>0.35465775526616816</v>
      </c>
      <c r="E76" s="21"/>
      <c r="F76" s="21"/>
      <c r="G76" s="69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0"/>
      <c r="CH76" s="70"/>
      <c r="CI76" s="70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70"/>
      <c r="CV76" s="70"/>
      <c r="CW76" s="70"/>
      <c r="CX76" s="70"/>
      <c r="CY76" s="70"/>
      <c r="CZ76" s="70"/>
      <c r="DA76" s="70"/>
      <c r="DB76" s="70"/>
      <c r="DC76" s="70"/>
      <c r="DD76" s="70"/>
      <c r="DE76" s="70"/>
      <c r="DF76" s="70"/>
      <c r="DG76" s="70"/>
      <c r="DH76" s="70"/>
      <c r="DI76" s="70"/>
      <c r="DJ76" s="70"/>
      <c r="DK76" s="70"/>
      <c r="DL76" s="70"/>
      <c r="DM76" s="70"/>
      <c r="DN76" s="70"/>
      <c r="DO76" s="70"/>
      <c r="DP76" s="70"/>
      <c r="DQ76" s="70"/>
      <c r="DR76" s="70"/>
      <c r="DS76" s="70"/>
      <c r="DT76" s="70"/>
      <c r="DU76" s="70"/>
      <c r="DV76" s="70"/>
      <c r="DW76" s="70"/>
      <c r="DX76" s="70"/>
      <c r="DY76" s="70"/>
      <c r="DZ76" s="70"/>
      <c r="EA76" s="70"/>
      <c r="EB76" s="70"/>
      <c r="EC76" s="70"/>
      <c r="ED76" s="70"/>
      <c r="EE76" s="70"/>
      <c r="EF76" s="70"/>
      <c r="EG76" s="70"/>
      <c r="EH76" s="70"/>
      <c r="EI76" s="70"/>
      <c r="EJ76" s="70"/>
      <c r="EK76" s="70"/>
      <c r="EL76" s="70"/>
      <c r="EM76" s="70"/>
      <c r="EN76" s="70"/>
      <c r="EO76" s="70"/>
      <c r="EP76" s="70"/>
      <c r="EQ76" s="70"/>
      <c r="ER76" s="70"/>
      <c r="ES76" s="70"/>
      <c r="ET76" s="70"/>
      <c r="EU76" s="70"/>
      <c r="EV76" s="70"/>
      <c r="EW76" s="70"/>
      <c r="EX76" s="70"/>
      <c r="EY76" s="70"/>
      <c r="EZ76" s="70"/>
      <c r="FA76" s="70"/>
      <c r="FB76" s="70"/>
      <c r="FC76" s="70"/>
      <c r="FD76" s="70"/>
      <c r="FE76" s="70"/>
      <c r="FF76" s="70"/>
      <c r="FG76" s="70"/>
      <c r="FH76" s="70"/>
      <c r="FI76" s="70"/>
      <c r="FJ76" s="70"/>
      <c r="FK76" s="70"/>
      <c r="FL76" s="70"/>
      <c r="FM76" s="70"/>
      <c r="FN76" s="70"/>
      <c r="FO76" s="70"/>
      <c r="FP76" s="70"/>
      <c r="FQ76" s="70"/>
      <c r="FR76" s="70"/>
      <c r="FS76" s="70"/>
      <c r="FT76" s="70"/>
      <c r="FU76" s="70"/>
      <c r="FV76" s="70"/>
      <c r="FW76" s="70"/>
      <c r="FX76" s="70"/>
      <c r="FY76" s="70"/>
      <c r="FZ76" s="70"/>
      <c r="GA76" s="70"/>
      <c r="GB76" s="70"/>
      <c r="GC76" s="70"/>
      <c r="GD76" s="70"/>
      <c r="GE76" s="70"/>
      <c r="GF76" s="70"/>
      <c r="GG76" s="70"/>
      <c r="GH76" s="70"/>
      <c r="GI76" s="70"/>
      <c r="GJ76" s="70"/>
      <c r="GK76" s="70"/>
      <c r="GL76" s="70"/>
      <c r="GM76" s="70"/>
      <c r="GN76" s="70"/>
      <c r="GO76" s="70"/>
      <c r="GP76" s="70"/>
      <c r="GQ76" s="70"/>
      <c r="GR76" s="70"/>
      <c r="GS76" s="70"/>
      <c r="GT76" s="70"/>
      <c r="GU76" s="70"/>
      <c r="GV76" s="70"/>
      <c r="GW76" s="70"/>
      <c r="GX76" s="70"/>
      <c r="GY76" s="70"/>
      <c r="GZ76" s="70"/>
      <c r="HA76" s="70"/>
      <c r="HB76" s="70"/>
      <c r="HC76" s="70"/>
      <c r="HD76" s="70"/>
      <c r="HE76" s="70"/>
      <c r="HF76" s="70"/>
      <c r="HG76" s="70"/>
      <c r="HH76" s="70"/>
      <c r="HI76" s="70"/>
      <c r="HJ76" s="70"/>
      <c r="HK76" s="70"/>
      <c r="HL76" s="70"/>
      <c r="HM76" s="70"/>
      <c r="HN76" s="70"/>
      <c r="HO76" s="70"/>
      <c r="HP76" s="70"/>
      <c r="HQ76" s="70"/>
      <c r="HR76" s="70"/>
      <c r="HS76" s="70"/>
      <c r="HT76" s="70"/>
      <c r="HU76" s="70"/>
      <c r="HV76" s="70"/>
      <c r="HW76" s="70"/>
      <c r="HX76" s="70"/>
      <c r="HY76" s="70"/>
      <c r="HZ76" s="70"/>
      <c r="IA76" s="70"/>
      <c r="IB76" s="70"/>
      <c r="IC76" s="70"/>
      <c r="ID76" s="70"/>
      <c r="IE76" s="70"/>
      <c r="IF76" s="70"/>
      <c r="IG76" s="70"/>
      <c r="IH76" s="70"/>
      <c r="II76" s="70"/>
      <c r="IJ76" s="70"/>
      <c r="IK76" s="70"/>
      <c r="IL76" s="70"/>
      <c r="IM76" s="70"/>
      <c r="IN76" s="70"/>
      <c r="IO76" s="70"/>
      <c r="IP76" s="70"/>
      <c r="IQ76" s="70"/>
      <c r="IR76" s="70"/>
      <c r="IS76" s="70"/>
      <c r="IT76" s="70"/>
      <c r="IU76" s="70"/>
    </row>
    <row r="77" spans="1:255" s="71" customFormat="1" ht="12" customHeight="1">
      <c r="A77" s="18"/>
      <c r="B77" s="86" t="s">
        <v>49</v>
      </c>
      <c r="C77" s="87">
        <f>G50</f>
        <v>178300</v>
      </c>
      <c r="D77" s="88">
        <f>(C77/C80)</f>
        <v>0.17812810637734586</v>
      </c>
      <c r="E77" s="21"/>
      <c r="F77" s="21"/>
      <c r="G77" s="69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0"/>
      <c r="CA77" s="70"/>
      <c r="CB77" s="70"/>
      <c r="CC77" s="70"/>
      <c r="CD77" s="70"/>
      <c r="CE77" s="70"/>
      <c r="CF77" s="70"/>
      <c r="CG77" s="70"/>
      <c r="CH77" s="70"/>
      <c r="CI77" s="70"/>
      <c r="CJ77" s="70"/>
      <c r="CK77" s="70"/>
      <c r="CL77" s="70"/>
      <c r="CM77" s="70"/>
      <c r="CN77" s="70"/>
      <c r="CO77" s="70"/>
      <c r="CP77" s="70"/>
      <c r="CQ77" s="70"/>
      <c r="CR77" s="70"/>
      <c r="CS77" s="70"/>
      <c r="CT77" s="70"/>
      <c r="CU77" s="70"/>
      <c r="CV77" s="70"/>
      <c r="CW77" s="70"/>
      <c r="CX77" s="70"/>
      <c r="CY77" s="70"/>
      <c r="CZ77" s="70"/>
      <c r="DA77" s="70"/>
      <c r="DB77" s="70"/>
      <c r="DC77" s="70"/>
      <c r="DD77" s="70"/>
      <c r="DE77" s="70"/>
      <c r="DF77" s="70"/>
      <c r="DG77" s="70"/>
      <c r="DH77" s="70"/>
      <c r="DI77" s="70"/>
      <c r="DJ77" s="70"/>
      <c r="DK77" s="70"/>
      <c r="DL77" s="70"/>
      <c r="DM77" s="70"/>
      <c r="DN77" s="70"/>
      <c r="DO77" s="70"/>
      <c r="DP77" s="70"/>
      <c r="DQ77" s="70"/>
      <c r="DR77" s="70"/>
      <c r="DS77" s="70"/>
      <c r="DT77" s="70"/>
      <c r="DU77" s="70"/>
      <c r="DV77" s="70"/>
      <c r="DW77" s="70"/>
      <c r="DX77" s="70"/>
      <c r="DY77" s="70"/>
      <c r="DZ77" s="70"/>
      <c r="EA77" s="70"/>
      <c r="EB77" s="70"/>
      <c r="EC77" s="70"/>
      <c r="ED77" s="70"/>
      <c r="EE77" s="70"/>
      <c r="EF77" s="70"/>
      <c r="EG77" s="70"/>
      <c r="EH77" s="70"/>
      <c r="EI77" s="70"/>
      <c r="EJ77" s="70"/>
      <c r="EK77" s="70"/>
      <c r="EL77" s="70"/>
      <c r="EM77" s="70"/>
      <c r="EN77" s="70"/>
      <c r="EO77" s="70"/>
      <c r="EP77" s="70"/>
      <c r="EQ77" s="70"/>
      <c r="ER77" s="70"/>
      <c r="ES77" s="70"/>
      <c r="ET77" s="70"/>
      <c r="EU77" s="70"/>
      <c r="EV77" s="70"/>
      <c r="EW77" s="70"/>
      <c r="EX77" s="70"/>
      <c r="EY77" s="70"/>
      <c r="EZ77" s="70"/>
      <c r="FA77" s="70"/>
      <c r="FB77" s="70"/>
      <c r="FC77" s="70"/>
      <c r="FD77" s="70"/>
      <c r="FE77" s="70"/>
      <c r="FF77" s="70"/>
      <c r="FG77" s="70"/>
      <c r="FH77" s="70"/>
      <c r="FI77" s="70"/>
      <c r="FJ77" s="70"/>
      <c r="FK77" s="70"/>
      <c r="FL77" s="70"/>
      <c r="FM77" s="70"/>
      <c r="FN77" s="70"/>
      <c r="FO77" s="70"/>
      <c r="FP77" s="70"/>
      <c r="FQ77" s="70"/>
      <c r="FR77" s="70"/>
      <c r="FS77" s="70"/>
      <c r="FT77" s="70"/>
      <c r="FU77" s="70"/>
      <c r="FV77" s="70"/>
      <c r="FW77" s="70"/>
      <c r="FX77" s="70"/>
      <c r="FY77" s="70"/>
      <c r="FZ77" s="70"/>
      <c r="GA77" s="70"/>
      <c r="GB77" s="70"/>
      <c r="GC77" s="70"/>
      <c r="GD77" s="70"/>
      <c r="GE77" s="70"/>
      <c r="GF77" s="70"/>
      <c r="GG77" s="70"/>
      <c r="GH77" s="70"/>
      <c r="GI77" s="70"/>
      <c r="GJ77" s="70"/>
      <c r="GK77" s="70"/>
      <c r="GL77" s="70"/>
      <c r="GM77" s="70"/>
      <c r="GN77" s="70"/>
      <c r="GO77" s="70"/>
      <c r="GP77" s="70"/>
      <c r="GQ77" s="70"/>
      <c r="GR77" s="70"/>
      <c r="GS77" s="70"/>
      <c r="GT77" s="70"/>
      <c r="GU77" s="70"/>
      <c r="GV77" s="70"/>
      <c r="GW77" s="70"/>
      <c r="GX77" s="70"/>
      <c r="GY77" s="70"/>
      <c r="GZ77" s="70"/>
      <c r="HA77" s="70"/>
      <c r="HB77" s="70"/>
      <c r="HC77" s="70"/>
      <c r="HD77" s="70"/>
      <c r="HE77" s="70"/>
      <c r="HF77" s="70"/>
      <c r="HG77" s="70"/>
      <c r="HH77" s="70"/>
      <c r="HI77" s="70"/>
      <c r="HJ77" s="70"/>
      <c r="HK77" s="70"/>
      <c r="HL77" s="70"/>
      <c r="HM77" s="70"/>
      <c r="HN77" s="70"/>
      <c r="HO77" s="70"/>
      <c r="HP77" s="70"/>
      <c r="HQ77" s="70"/>
      <c r="HR77" s="70"/>
      <c r="HS77" s="70"/>
      <c r="HT77" s="70"/>
      <c r="HU77" s="70"/>
      <c r="HV77" s="70"/>
      <c r="HW77" s="70"/>
      <c r="HX77" s="70"/>
      <c r="HY77" s="70"/>
      <c r="HZ77" s="70"/>
      <c r="IA77" s="70"/>
      <c r="IB77" s="70"/>
      <c r="IC77" s="70"/>
      <c r="ID77" s="70"/>
      <c r="IE77" s="70"/>
      <c r="IF77" s="70"/>
      <c r="IG77" s="70"/>
      <c r="IH77" s="70"/>
      <c r="II77" s="70"/>
      <c r="IJ77" s="70"/>
      <c r="IK77" s="70"/>
      <c r="IL77" s="70"/>
      <c r="IM77" s="70"/>
      <c r="IN77" s="70"/>
      <c r="IO77" s="70"/>
      <c r="IP77" s="70"/>
      <c r="IQ77" s="70"/>
      <c r="IR77" s="70"/>
      <c r="IS77" s="70"/>
      <c r="IT77" s="70"/>
      <c r="IU77" s="70"/>
    </row>
    <row r="78" spans="1:255" s="71" customFormat="1" ht="12" customHeight="1">
      <c r="A78" s="18"/>
      <c r="B78" s="86" t="s">
        <v>87</v>
      </c>
      <c r="C78" s="90">
        <f>G55</f>
        <v>0</v>
      </c>
      <c r="D78" s="88">
        <f>(C78/C80)</f>
        <v>0</v>
      </c>
      <c r="E78" s="22"/>
      <c r="F78" s="22"/>
      <c r="G78" s="69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0"/>
      <c r="CH78" s="70"/>
      <c r="CI78" s="70"/>
      <c r="CJ78" s="70"/>
      <c r="CK78" s="70"/>
      <c r="CL78" s="70"/>
      <c r="CM78" s="70"/>
      <c r="CN78" s="70"/>
      <c r="CO78" s="70"/>
      <c r="CP78" s="70"/>
      <c r="CQ78" s="70"/>
      <c r="CR78" s="70"/>
      <c r="CS78" s="70"/>
      <c r="CT78" s="70"/>
      <c r="CU78" s="70"/>
      <c r="CV78" s="70"/>
      <c r="CW78" s="70"/>
      <c r="CX78" s="70"/>
      <c r="CY78" s="70"/>
      <c r="CZ78" s="70"/>
      <c r="DA78" s="70"/>
      <c r="DB78" s="70"/>
      <c r="DC78" s="70"/>
      <c r="DD78" s="70"/>
      <c r="DE78" s="70"/>
      <c r="DF78" s="70"/>
      <c r="DG78" s="70"/>
      <c r="DH78" s="70"/>
      <c r="DI78" s="70"/>
      <c r="DJ78" s="70"/>
      <c r="DK78" s="70"/>
      <c r="DL78" s="70"/>
      <c r="DM78" s="70"/>
      <c r="DN78" s="70"/>
      <c r="DO78" s="70"/>
      <c r="DP78" s="70"/>
      <c r="DQ78" s="70"/>
      <c r="DR78" s="70"/>
      <c r="DS78" s="70"/>
      <c r="DT78" s="70"/>
      <c r="DU78" s="70"/>
      <c r="DV78" s="70"/>
      <c r="DW78" s="70"/>
      <c r="DX78" s="70"/>
      <c r="DY78" s="70"/>
      <c r="DZ78" s="70"/>
      <c r="EA78" s="70"/>
      <c r="EB78" s="70"/>
      <c r="EC78" s="70"/>
      <c r="ED78" s="70"/>
      <c r="EE78" s="70"/>
      <c r="EF78" s="70"/>
      <c r="EG78" s="70"/>
      <c r="EH78" s="70"/>
      <c r="EI78" s="70"/>
      <c r="EJ78" s="70"/>
      <c r="EK78" s="70"/>
      <c r="EL78" s="70"/>
      <c r="EM78" s="70"/>
      <c r="EN78" s="70"/>
      <c r="EO78" s="70"/>
      <c r="EP78" s="70"/>
      <c r="EQ78" s="70"/>
      <c r="ER78" s="70"/>
      <c r="ES78" s="70"/>
      <c r="ET78" s="70"/>
      <c r="EU78" s="70"/>
      <c r="EV78" s="70"/>
      <c r="EW78" s="70"/>
      <c r="EX78" s="70"/>
      <c r="EY78" s="70"/>
      <c r="EZ78" s="70"/>
      <c r="FA78" s="70"/>
      <c r="FB78" s="70"/>
      <c r="FC78" s="70"/>
      <c r="FD78" s="70"/>
      <c r="FE78" s="70"/>
      <c r="FF78" s="70"/>
      <c r="FG78" s="70"/>
      <c r="FH78" s="70"/>
      <c r="FI78" s="70"/>
      <c r="FJ78" s="70"/>
      <c r="FK78" s="70"/>
      <c r="FL78" s="70"/>
      <c r="FM78" s="70"/>
      <c r="FN78" s="70"/>
      <c r="FO78" s="70"/>
      <c r="FP78" s="70"/>
      <c r="FQ78" s="70"/>
      <c r="FR78" s="70"/>
      <c r="FS78" s="70"/>
      <c r="FT78" s="70"/>
      <c r="FU78" s="70"/>
      <c r="FV78" s="70"/>
      <c r="FW78" s="70"/>
      <c r="FX78" s="70"/>
      <c r="FY78" s="70"/>
      <c r="FZ78" s="70"/>
      <c r="GA78" s="70"/>
      <c r="GB78" s="70"/>
      <c r="GC78" s="70"/>
      <c r="GD78" s="70"/>
      <c r="GE78" s="70"/>
      <c r="GF78" s="70"/>
      <c r="GG78" s="70"/>
      <c r="GH78" s="70"/>
      <c r="GI78" s="70"/>
      <c r="GJ78" s="70"/>
      <c r="GK78" s="70"/>
      <c r="GL78" s="70"/>
      <c r="GM78" s="70"/>
      <c r="GN78" s="70"/>
      <c r="GO78" s="70"/>
      <c r="GP78" s="70"/>
      <c r="GQ78" s="70"/>
      <c r="GR78" s="70"/>
      <c r="GS78" s="70"/>
      <c r="GT78" s="70"/>
      <c r="GU78" s="70"/>
      <c r="GV78" s="70"/>
      <c r="GW78" s="70"/>
      <c r="GX78" s="70"/>
      <c r="GY78" s="70"/>
      <c r="GZ78" s="70"/>
      <c r="HA78" s="70"/>
      <c r="HB78" s="70"/>
      <c r="HC78" s="70"/>
      <c r="HD78" s="70"/>
      <c r="HE78" s="70"/>
      <c r="HF78" s="70"/>
      <c r="HG78" s="70"/>
      <c r="HH78" s="70"/>
      <c r="HI78" s="70"/>
      <c r="HJ78" s="70"/>
      <c r="HK78" s="70"/>
      <c r="HL78" s="70"/>
      <c r="HM78" s="70"/>
      <c r="HN78" s="70"/>
      <c r="HO78" s="70"/>
      <c r="HP78" s="70"/>
      <c r="HQ78" s="70"/>
      <c r="HR78" s="70"/>
      <c r="HS78" s="70"/>
      <c r="HT78" s="70"/>
      <c r="HU78" s="70"/>
      <c r="HV78" s="70"/>
      <c r="HW78" s="70"/>
      <c r="HX78" s="70"/>
      <c r="HY78" s="70"/>
      <c r="HZ78" s="70"/>
      <c r="IA78" s="70"/>
      <c r="IB78" s="70"/>
      <c r="IC78" s="70"/>
      <c r="ID78" s="70"/>
      <c r="IE78" s="70"/>
      <c r="IF78" s="70"/>
      <c r="IG78" s="70"/>
      <c r="IH78" s="70"/>
      <c r="II78" s="70"/>
      <c r="IJ78" s="70"/>
      <c r="IK78" s="70"/>
      <c r="IL78" s="70"/>
      <c r="IM78" s="70"/>
      <c r="IN78" s="70"/>
      <c r="IO78" s="70"/>
      <c r="IP78" s="70"/>
      <c r="IQ78" s="70"/>
      <c r="IR78" s="70"/>
      <c r="IS78" s="70"/>
      <c r="IT78" s="70"/>
      <c r="IU78" s="70"/>
    </row>
    <row r="79" spans="1:255" s="71" customFormat="1" ht="12" customHeight="1">
      <c r="A79" s="18"/>
      <c r="B79" s="86" t="s">
        <v>88</v>
      </c>
      <c r="C79" s="90">
        <f>G58</f>
        <v>47665</v>
      </c>
      <c r="D79" s="88">
        <f>(C79/C80)</f>
        <v>4.7619047619047616E-2</v>
      </c>
      <c r="E79" s="22"/>
      <c r="F79" s="22"/>
      <c r="G79" s="69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0"/>
      <c r="FO79" s="70"/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0"/>
      <c r="GD79" s="70"/>
      <c r="GE79" s="70"/>
      <c r="GF79" s="70"/>
      <c r="GG79" s="70"/>
      <c r="GH79" s="70"/>
      <c r="GI79" s="70"/>
      <c r="GJ79" s="70"/>
      <c r="GK79" s="70"/>
      <c r="GL79" s="70"/>
      <c r="GM79" s="70"/>
      <c r="GN79" s="70"/>
      <c r="GO79" s="70"/>
      <c r="GP79" s="70"/>
      <c r="GQ79" s="70"/>
      <c r="GR79" s="70"/>
      <c r="GS79" s="70"/>
      <c r="GT79" s="70"/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0"/>
      <c r="HI79" s="70"/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0"/>
      <c r="HX79" s="70"/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0"/>
      <c r="IM79" s="70"/>
      <c r="IN79" s="70"/>
      <c r="IO79" s="70"/>
      <c r="IP79" s="70"/>
      <c r="IQ79" s="70"/>
      <c r="IR79" s="70"/>
      <c r="IS79" s="70"/>
      <c r="IT79" s="70"/>
      <c r="IU79" s="70"/>
    </row>
    <row r="80" spans="1:255" s="71" customFormat="1" ht="12" customHeight="1">
      <c r="A80" s="18"/>
      <c r="B80" s="83" t="s">
        <v>89</v>
      </c>
      <c r="C80" s="91">
        <f>SUM(C74:C79)</f>
        <v>1000965</v>
      </c>
      <c r="D80" s="92">
        <f>SUM(D74:D79)</f>
        <v>1</v>
      </c>
      <c r="E80" s="22"/>
      <c r="F80" s="22"/>
      <c r="G80" s="69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0"/>
      <c r="CM80" s="70"/>
      <c r="CN80" s="70"/>
      <c r="CO80" s="70"/>
      <c r="CP80" s="70"/>
      <c r="CQ80" s="70"/>
      <c r="CR80" s="70"/>
      <c r="CS80" s="70"/>
      <c r="CT80" s="70"/>
      <c r="CU80" s="70"/>
      <c r="CV80" s="70"/>
      <c r="CW80" s="70"/>
      <c r="CX80" s="70"/>
      <c r="CY80" s="70"/>
      <c r="CZ80" s="70"/>
      <c r="DA80" s="70"/>
      <c r="DB80" s="70"/>
      <c r="DC80" s="70"/>
      <c r="DD80" s="70"/>
      <c r="DE80" s="70"/>
      <c r="DF80" s="70"/>
      <c r="DG80" s="70"/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0"/>
      <c r="DV80" s="70"/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0"/>
      <c r="EK80" s="70"/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0"/>
      <c r="EZ80" s="70"/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0"/>
      <c r="FO80" s="70"/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0"/>
      <c r="GD80" s="70"/>
      <c r="GE80" s="70"/>
      <c r="GF80" s="70"/>
      <c r="GG80" s="70"/>
      <c r="GH80" s="70"/>
      <c r="GI80" s="70"/>
      <c r="GJ80" s="70"/>
      <c r="GK80" s="70"/>
      <c r="GL80" s="70"/>
      <c r="GM80" s="70"/>
      <c r="GN80" s="70"/>
      <c r="GO80" s="70"/>
      <c r="GP80" s="70"/>
      <c r="GQ80" s="70"/>
      <c r="GR80" s="70"/>
      <c r="GS80" s="70"/>
      <c r="GT80" s="70"/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0"/>
      <c r="HI80" s="70"/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0"/>
      <c r="HX80" s="70"/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0"/>
      <c r="IM80" s="70"/>
      <c r="IN80" s="70"/>
      <c r="IO80" s="70"/>
      <c r="IP80" s="70"/>
      <c r="IQ80" s="70"/>
      <c r="IR80" s="70"/>
      <c r="IS80" s="70"/>
      <c r="IT80" s="70"/>
      <c r="IU80" s="70"/>
    </row>
    <row r="81" spans="1:255" s="71" customFormat="1" ht="12" customHeight="1">
      <c r="A81" s="18"/>
      <c r="B81" s="20"/>
      <c r="C81" s="17"/>
      <c r="D81" s="17"/>
      <c r="E81" s="17"/>
      <c r="F81" s="17"/>
      <c r="G81" s="69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0"/>
      <c r="CA81" s="70"/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  <c r="DB81" s="70"/>
      <c r="DC81" s="70"/>
      <c r="DD81" s="70"/>
      <c r="DE81" s="70"/>
      <c r="DF81" s="70"/>
      <c r="DG81" s="70"/>
      <c r="DH81" s="70"/>
      <c r="DI81" s="70"/>
      <c r="DJ81" s="70"/>
      <c r="DK81" s="70"/>
      <c r="DL81" s="70"/>
      <c r="DM81" s="70"/>
      <c r="DN81" s="70"/>
      <c r="DO81" s="70"/>
      <c r="DP81" s="70"/>
      <c r="DQ81" s="70"/>
      <c r="DR81" s="70"/>
      <c r="DS81" s="70"/>
      <c r="DT81" s="70"/>
      <c r="DU81" s="70"/>
      <c r="DV81" s="70"/>
      <c r="DW81" s="70"/>
      <c r="DX81" s="70"/>
      <c r="DY81" s="70"/>
      <c r="DZ81" s="70"/>
      <c r="EA81" s="70"/>
      <c r="EB81" s="70"/>
      <c r="EC81" s="70"/>
      <c r="ED81" s="70"/>
      <c r="EE81" s="70"/>
      <c r="EF81" s="70"/>
      <c r="EG81" s="70"/>
      <c r="EH81" s="70"/>
      <c r="EI81" s="70"/>
      <c r="EJ81" s="70"/>
      <c r="EK81" s="70"/>
      <c r="EL81" s="70"/>
      <c r="EM81" s="70"/>
      <c r="EN81" s="70"/>
      <c r="EO81" s="70"/>
      <c r="EP81" s="70"/>
      <c r="EQ81" s="70"/>
      <c r="ER81" s="70"/>
      <c r="ES81" s="70"/>
      <c r="ET81" s="70"/>
      <c r="EU81" s="70"/>
      <c r="EV81" s="70"/>
      <c r="EW81" s="70"/>
      <c r="EX81" s="70"/>
      <c r="EY81" s="70"/>
      <c r="EZ81" s="70"/>
      <c r="FA81" s="70"/>
      <c r="FB81" s="70"/>
      <c r="FC81" s="70"/>
      <c r="FD81" s="70"/>
      <c r="FE81" s="70"/>
      <c r="FF81" s="70"/>
      <c r="FG81" s="70"/>
      <c r="FH81" s="70"/>
      <c r="FI81" s="70"/>
      <c r="FJ81" s="70"/>
      <c r="FK81" s="70"/>
      <c r="FL81" s="70"/>
      <c r="FM81" s="70"/>
      <c r="FN81" s="70"/>
      <c r="FO81" s="70"/>
      <c r="FP81" s="70"/>
      <c r="FQ81" s="70"/>
      <c r="FR81" s="70"/>
      <c r="FS81" s="70"/>
      <c r="FT81" s="70"/>
      <c r="FU81" s="70"/>
      <c r="FV81" s="70"/>
      <c r="FW81" s="70"/>
      <c r="FX81" s="70"/>
      <c r="FY81" s="70"/>
      <c r="FZ81" s="70"/>
      <c r="GA81" s="70"/>
      <c r="GB81" s="70"/>
      <c r="GC81" s="70"/>
      <c r="GD81" s="70"/>
      <c r="GE81" s="70"/>
      <c r="GF81" s="70"/>
      <c r="GG81" s="70"/>
      <c r="GH81" s="70"/>
      <c r="GI81" s="70"/>
      <c r="GJ81" s="70"/>
      <c r="GK81" s="70"/>
      <c r="GL81" s="70"/>
      <c r="GM81" s="70"/>
      <c r="GN81" s="70"/>
      <c r="GO81" s="70"/>
      <c r="GP81" s="70"/>
      <c r="GQ81" s="70"/>
      <c r="GR81" s="70"/>
      <c r="GS81" s="70"/>
      <c r="GT81" s="70"/>
      <c r="GU81" s="70"/>
      <c r="GV81" s="70"/>
      <c r="GW81" s="70"/>
      <c r="GX81" s="70"/>
      <c r="GY81" s="70"/>
      <c r="GZ81" s="70"/>
      <c r="HA81" s="70"/>
      <c r="HB81" s="70"/>
      <c r="HC81" s="70"/>
      <c r="HD81" s="70"/>
      <c r="HE81" s="70"/>
      <c r="HF81" s="70"/>
      <c r="HG81" s="70"/>
      <c r="HH81" s="70"/>
      <c r="HI81" s="70"/>
      <c r="HJ81" s="70"/>
      <c r="HK81" s="70"/>
      <c r="HL81" s="70"/>
      <c r="HM81" s="70"/>
      <c r="HN81" s="70"/>
      <c r="HO81" s="70"/>
      <c r="HP81" s="70"/>
      <c r="HQ81" s="70"/>
      <c r="HR81" s="70"/>
      <c r="HS81" s="70"/>
      <c r="HT81" s="70"/>
      <c r="HU81" s="70"/>
      <c r="HV81" s="70"/>
      <c r="HW81" s="70"/>
      <c r="HX81" s="70"/>
      <c r="HY81" s="70"/>
      <c r="HZ81" s="70"/>
      <c r="IA81" s="70"/>
      <c r="IB81" s="70"/>
      <c r="IC81" s="70"/>
      <c r="ID81" s="70"/>
      <c r="IE81" s="70"/>
      <c r="IF81" s="70"/>
      <c r="IG81" s="70"/>
      <c r="IH81" s="70"/>
      <c r="II81" s="70"/>
      <c r="IJ81" s="70"/>
      <c r="IK81" s="70"/>
      <c r="IL81" s="70"/>
      <c r="IM81" s="70"/>
      <c r="IN81" s="70"/>
      <c r="IO81" s="70"/>
      <c r="IP81" s="70"/>
      <c r="IQ81" s="70"/>
      <c r="IR81" s="70"/>
      <c r="IS81" s="70"/>
      <c r="IT81" s="70"/>
      <c r="IU81" s="70"/>
    </row>
    <row r="82" spans="1:255" s="71" customFormat="1" ht="12" customHeight="1">
      <c r="A82" s="18"/>
      <c r="B82" s="72"/>
      <c r="C82" s="17"/>
      <c r="D82" s="17"/>
      <c r="E82" s="17"/>
      <c r="F82" s="17"/>
      <c r="G82" s="69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  <c r="CW82" s="70"/>
      <c r="CX82" s="70"/>
      <c r="CY82" s="70"/>
      <c r="CZ82" s="70"/>
      <c r="DA82" s="70"/>
      <c r="DB82" s="70"/>
      <c r="DC82" s="70"/>
      <c r="DD82" s="70"/>
      <c r="DE82" s="70"/>
      <c r="DF82" s="70"/>
      <c r="DG82" s="70"/>
      <c r="DH82" s="70"/>
      <c r="DI82" s="70"/>
      <c r="DJ82" s="70"/>
      <c r="DK82" s="70"/>
      <c r="DL82" s="70"/>
      <c r="DM82" s="70"/>
      <c r="DN82" s="70"/>
      <c r="DO82" s="70"/>
      <c r="DP82" s="70"/>
      <c r="DQ82" s="70"/>
      <c r="DR82" s="70"/>
      <c r="DS82" s="70"/>
      <c r="DT82" s="70"/>
      <c r="DU82" s="70"/>
      <c r="DV82" s="70"/>
      <c r="DW82" s="70"/>
      <c r="DX82" s="70"/>
      <c r="DY82" s="70"/>
      <c r="DZ82" s="70"/>
      <c r="EA82" s="70"/>
      <c r="EB82" s="70"/>
      <c r="EC82" s="70"/>
      <c r="ED82" s="70"/>
      <c r="EE82" s="70"/>
      <c r="EF82" s="70"/>
      <c r="EG82" s="70"/>
      <c r="EH82" s="70"/>
      <c r="EI82" s="70"/>
      <c r="EJ82" s="70"/>
      <c r="EK82" s="70"/>
      <c r="EL82" s="70"/>
      <c r="EM82" s="70"/>
      <c r="EN82" s="70"/>
      <c r="EO82" s="70"/>
      <c r="EP82" s="70"/>
      <c r="EQ82" s="70"/>
      <c r="ER82" s="70"/>
      <c r="ES82" s="70"/>
      <c r="ET82" s="70"/>
      <c r="EU82" s="70"/>
      <c r="EV82" s="70"/>
      <c r="EW82" s="70"/>
      <c r="EX82" s="70"/>
      <c r="EY82" s="70"/>
      <c r="EZ82" s="70"/>
      <c r="FA82" s="70"/>
      <c r="FB82" s="70"/>
      <c r="FC82" s="70"/>
      <c r="FD82" s="70"/>
      <c r="FE82" s="70"/>
      <c r="FF82" s="70"/>
      <c r="FG82" s="70"/>
      <c r="FH82" s="70"/>
      <c r="FI82" s="70"/>
      <c r="FJ82" s="70"/>
      <c r="FK82" s="70"/>
      <c r="FL82" s="70"/>
      <c r="FM82" s="70"/>
      <c r="FN82" s="70"/>
      <c r="FO82" s="70"/>
      <c r="FP82" s="70"/>
      <c r="FQ82" s="70"/>
      <c r="FR82" s="70"/>
      <c r="FS82" s="70"/>
      <c r="FT82" s="70"/>
      <c r="FU82" s="70"/>
      <c r="FV82" s="70"/>
      <c r="FW82" s="70"/>
      <c r="FX82" s="70"/>
      <c r="FY82" s="70"/>
      <c r="FZ82" s="70"/>
      <c r="GA82" s="70"/>
      <c r="GB82" s="70"/>
      <c r="GC82" s="70"/>
      <c r="GD82" s="70"/>
      <c r="GE82" s="70"/>
      <c r="GF82" s="70"/>
      <c r="GG82" s="70"/>
      <c r="GH82" s="70"/>
      <c r="GI82" s="70"/>
      <c r="GJ82" s="70"/>
      <c r="GK82" s="70"/>
      <c r="GL82" s="70"/>
      <c r="GM82" s="70"/>
      <c r="GN82" s="70"/>
      <c r="GO82" s="70"/>
      <c r="GP82" s="70"/>
      <c r="GQ82" s="70"/>
      <c r="GR82" s="70"/>
      <c r="GS82" s="70"/>
      <c r="GT82" s="70"/>
      <c r="GU82" s="70"/>
      <c r="GV82" s="70"/>
      <c r="GW82" s="70"/>
      <c r="GX82" s="70"/>
      <c r="GY82" s="70"/>
      <c r="GZ82" s="70"/>
      <c r="HA82" s="70"/>
      <c r="HB82" s="70"/>
      <c r="HC82" s="70"/>
      <c r="HD82" s="70"/>
      <c r="HE82" s="70"/>
      <c r="HF82" s="70"/>
      <c r="HG82" s="70"/>
      <c r="HH82" s="70"/>
      <c r="HI82" s="70"/>
      <c r="HJ82" s="70"/>
      <c r="HK82" s="70"/>
      <c r="HL82" s="70"/>
      <c r="HM82" s="70"/>
      <c r="HN82" s="70"/>
      <c r="HO82" s="70"/>
      <c r="HP82" s="70"/>
      <c r="HQ82" s="70"/>
      <c r="HR82" s="70"/>
      <c r="HS82" s="70"/>
      <c r="HT82" s="70"/>
      <c r="HU82" s="70"/>
      <c r="HV82" s="70"/>
      <c r="HW82" s="70"/>
      <c r="HX82" s="70"/>
      <c r="HY82" s="70"/>
      <c r="HZ82" s="70"/>
      <c r="IA82" s="70"/>
      <c r="IB82" s="70"/>
      <c r="IC82" s="70"/>
      <c r="ID82" s="70"/>
      <c r="IE82" s="70"/>
      <c r="IF82" s="70"/>
      <c r="IG82" s="70"/>
      <c r="IH82" s="70"/>
      <c r="II82" s="70"/>
      <c r="IJ82" s="70"/>
      <c r="IK82" s="70"/>
      <c r="IL82" s="70"/>
      <c r="IM82" s="70"/>
      <c r="IN82" s="70"/>
      <c r="IO82" s="70"/>
      <c r="IP82" s="70"/>
      <c r="IQ82" s="70"/>
      <c r="IR82" s="70"/>
      <c r="IS82" s="70"/>
      <c r="IT82" s="70"/>
      <c r="IU82" s="70"/>
    </row>
    <row r="83" spans="1:255" s="71" customFormat="1" ht="12" customHeight="1">
      <c r="A83" s="18"/>
      <c r="B83" s="93"/>
      <c r="C83" s="94" t="s">
        <v>90</v>
      </c>
      <c r="D83" s="93"/>
      <c r="E83" s="93"/>
      <c r="F83" s="22"/>
      <c r="G83" s="69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  <c r="BM83" s="70"/>
      <c r="BN83" s="70"/>
      <c r="BO83" s="70"/>
      <c r="BP83" s="70"/>
      <c r="BQ83" s="70"/>
      <c r="BR83" s="70"/>
      <c r="BS83" s="70"/>
      <c r="BT83" s="70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70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0"/>
      <c r="CX83" s="70"/>
      <c r="CY83" s="70"/>
      <c r="CZ83" s="70"/>
      <c r="DA83" s="70"/>
      <c r="DB83" s="70"/>
      <c r="DC83" s="70"/>
      <c r="DD83" s="70"/>
      <c r="DE83" s="70"/>
      <c r="DF83" s="70"/>
      <c r="DG83" s="70"/>
      <c r="DH83" s="70"/>
      <c r="DI83" s="70"/>
      <c r="DJ83" s="70"/>
      <c r="DK83" s="70"/>
      <c r="DL83" s="70"/>
      <c r="DM83" s="70"/>
      <c r="DN83" s="70"/>
      <c r="DO83" s="70"/>
      <c r="DP83" s="70"/>
      <c r="DQ83" s="70"/>
      <c r="DR83" s="70"/>
      <c r="DS83" s="70"/>
      <c r="DT83" s="70"/>
      <c r="DU83" s="70"/>
      <c r="DV83" s="70"/>
      <c r="DW83" s="70"/>
      <c r="DX83" s="70"/>
      <c r="DY83" s="70"/>
      <c r="DZ83" s="70"/>
      <c r="EA83" s="70"/>
      <c r="EB83" s="70"/>
      <c r="EC83" s="70"/>
      <c r="ED83" s="70"/>
      <c r="EE83" s="70"/>
      <c r="EF83" s="70"/>
      <c r="EG83" s="70"/>
      <c r="EH83" s="70"/>
      <c r="EI83" s="70"/>
      <c r="EJ83" s="70"/>
      <c r="EK83" s="70"/>
      <c r="EL83" s="70"/>
      <c r="EM83" s="70"/>
      <c r="EN83" s="70"/>
      <c r="EO83" s="70"/>
      <c r="EP83" s="70"/>
      <c r="EQ83" s="70"/>
      <c r="ER83" s="70"/>
      <c r="ES83" s="70"/>
      <c r="ET83" s="70"/>
      <c r="EU83" s="70"/>
      <c r="EV83" s="70"/>
      <c r="EW83" s="70"/>
      <c r="EX83" s="70"/>
      <c r="EY83" s="70"/>
      <c r="EZ83" s="70"/>
      <c r="FA83" s="70"/>
      <c r="FB83" s="70"/>
      <c r="FC83" s="70"/>
      <c r="FD83" s="70"/>
      <c r="FE83" s="70"/>
      <c r="FF83" s="70"/>
      <c r="FG83" s="70"/>
      <c r="FH83" s="70"/>
      <c r="FI83" s="70"/>
      <c r="FJ83" s="70"/>
      <c r="FK83" s="70"/>
      <c r="FL83" s="70"/>
      <c r="FM83" s="70"/>
      <c r="FN83" s="70"/>
      <c r="FO83" s="70"/>
      <c r="FP83" s="70"/>
      <c r="FQ83" s="70"/>
      <c r="FR83" s="70"/>
      <c r="FS83" s="70"/>
      <c r="FT83" s="70"/>
      <c r="FU83" s="70"/>
      <c r="FV83" s="70"/>
      <c r="FW83" s="70"/>
      <c r="FX83" s="70"/>
      <c r="FY83" s="70"/>
      <c r="FZ83" s="70"/>
      <c r="GA83" s="70"/>
      <c r="GB83" s="70"/>
      <c r="GC83" s="70"/>
      <c r="GD83" s="70"/>
      <c r="GE83" s="70"/>
      <c r="GF83" s="70"/>
      <c r="GG83" s="70"/>
      <c r="GH83" s="70"/>
      <c r="GI83" s="70"/>
      <c r="GJ83" s="70"/>
      <c r="GK83" s="70"/>
      <c r="GL83" s="70"/>
      <c r="GM83" s="70"/>
      <c r="GN83" s="70"/>
      <c r="GO83" s="70"/>
      <c r="GP83" s="70"/>
      <c r="GQ83" s="70"/>
      <c r="GR83" s="70"/>
      <c r="GS83" s="70"/>
      <c r="GT83" s="70"/>
      <c r="GU83" s="70"/>
      <c r="GV83" s="70"/>
      <c r="GW83" s="70"/>
      <c r="GX83" s="70"/>
      <c r="GY83" s="70"/>
      <c r="GZ83" s="70"/>
      <c r="HA83" s="70"/>
      <c r="HB83" s="70"/>
      <c r="HC83" s="70"/>
      <c r="HD83" s="70"/>
      <c r="HE83" s="70"/>
      <c r="HF83" s="70"/>
      <c r="HG83" s="70"/>
      <c r="HH83" s="70"/>
      <c r="HI83" s="70"/>
      <c r="HJ83" s="70"/>
      <c r="HK83" s="70"/>
      <c r="HL83" s="70"/>
      <c r="HM83" s="70"/>
      <c r="HN83" s="70"/>
      <c r="HO83" s="70"/>
      <c r="HP83" s="70"/>
      <c r="HQ83" s="70"/>
      <c r="HR83" s="70"/>
      <c r="HS83" s="70"/>
      <c r="HT83" s="70"/>
      <c r="HU83" s="70"/>
      <c r="HV83" s="70"/>
      <c r="HW83" s="70"/>
      <c r="HX83" s="70"/>
      <c r="HY83" s="70"/>
      <c r="HZ83" s="70"/>
      <c r="IA83" s="70"/>
      <c r="IB83" s="70"/>
      <c r="IC83" s="70"/>
      <c r="ID83" s="70"/>
      <c r="IE83" s="70"/>
      <c r="IF83" s="70"/>
      <c r="IG83" s="70"/>
      <c r="IH83" s="70"/>
      <c r="II83" s="70"/>
      <c r="IJ83" s="70"/>
      <c r="IK83" s="70"/>
      <c r="IL83" s="70"/>
      <c r="IM83" s="70"/>
      <c r="IN83" s="70"/>
      <c r="IO83" s="70"/>
      <c r="IP83" s="70"/>
      <c r="IQ83" s="70"/>
      <c r="IR83" s="70"/>
      <c r="IS83" s="70"/>
      <c r="IT83" s="70"/>
      <c r="IU83" s="70"/>
    </row>
    <row r="84" spans="1:255" s="71" customFormat="1" ht="12" customHeight="1">
      <c r="A84" s="18"/>
      <c r="B84" s="83" t="s">
        <v>91</v>
      </c>
      <c r="C84" s="95">
        <v>800</v>
      </c>
      <c r="D84" s="95">
        <v>1000</v>
      </c>
      <c r="E84" s="95">
        <v>1200</v>
      </c>
      <c r="F84" s="23"/>
      <c r="G84" s="73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70"/>
      <c r="BM84" s="70"/>
      <c r="BN84" s="70"/>
      <c r="BO84" s="70"/>
      <c r="BP84" s="70"/>
      <c r="BQ84" s="70"/>
      <c r="BR84" s="70"/>
      <c r="BS84" s="70"/>
      <c r="BT84" s="70"/>
      <c r="BU84" s="70"/>
      <c r="BV84" s="70"/>
      <c r="BW84" s="70"/>
      <c r="BX84" s="70"/>
      <c r="BY84" s="70"/>
      <c r="BZ84" s="70"/>
      <c r="CA84" s="70"/>
      <c r="CB84" s="70"/>
      <c r="CC84" s="70"/>
      <c r="CD84" s="70"/>
      <c r="CE84" s="70"/>
      <c r="CF84" s="70"/>
      <c r="CG84" s="70"/>
      <c r="CH84" s="70"/>
      <c r="CI84" s="70"/>
      <c r="CJ84" s="70"/>
      <c r="CK84" s="70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  <c r="CW84" s="70"/>
      <c r="CX84" s="70"/>
      <c r="CY84" s="70"/>
      <c r="CZ84" s="70"/>
      <c r="DA84" s="70"/>
      <c r="DB84" s="70"/>
      <c r="DC84" s="70"/>
      <c r="DD84" s="70"/>
      <c r="DE84" s="70"/>
      <c r="DF84" s="70"/>
      <c r="DG84" s="70"/>
      <c r="DH84" s="70"/>
      <c r="DI84" s="70"/>
      <c r="DJ84" s="70"/>
      <c r="DK84" s="70"/>
      <c r="DL84" s="70"/>
      <c r="DM84" s="70"/>
      <c r="DN84" s="70"/>
      <c r="DO84" s="70"/>
      <c r="DP84" s="70"/>
      <c r="DQ84" s="70"/>
      <c r="DR84" s="70"/>
      <c r="DS84" s="70"/>
      <c r="DT84" s="70"/>
      <c r="DU84" s="70"/>
      <c r="DV84" s="70"/>
      <c r="DW84" s="70"/>
      <c r="DX84" s="70"/>
      <c r="DY84" s="70"/>
      <c r="DZ84" s="70"/>
      <c r="EA84" s="70"/>
      <c r="EB84" s="70"/>
      <c r="EC84" s="70"/>
      <c r="ED84" s="70"/>
      <c r="EE84" s="70"/>
      <c r="EF84" s="70"/>
      <c r="EG84" s="70"/>
      <c r="EH84" s="70"/>
      <c r="EI84" s="70"/>
      <c r="EJ84" s="70"/>
      <c r="EK84" s="70"/>
      <c r="EL84" s="70"/>
      <c r="EM84" s="70"/>
      <c r="EN84" s="70"/>
      <c r="EO84" s="70"/>
      <c r="EP84" s="70"/>
      <c r="EQ84" s="70"/>
      <c r="ER84" s="70"/>
      <c r="ES84" s="70"/>
      <c r="ET84" s="70"/>
      <c r="EU84" s="70"/>
      <c r="EV84" s="70"/>
      <c r="EW84" s="70"/>
      <c r="EX84" s="70"/>
      <c r="EY84" s="70"/>
      <c r="EZ84" s="70"/>
      <c r="FA84" s="70"/>
      <c r="FB84" s="70"/>
      <c r="FC84" s="70"/>
      <c r="FD84" s="70"/>
      <c r="FE84" s="70"/>
      <c r="FF84" s="70"/>
      <c r="FG84" s="70"/>
      <c r="FH84" s="70"/>
      <c r="FI84" s="70"/>
      <c r="FJ84" s="70"/>
      <c r="FK84" s="70"/>
      <c r="FL84" s="70"/>
      <c r="FM84" s="70"/>
      <c r="FN84" s="70"/>
      <c r="FO84" s="70"/>
      <c r="FP84" s="70"/>
      <c r="FQ84" s="70"/>
      <c r="FR84" s="70"/>
      <c r="FS84" s="70"/>
      <c r="FT84" s="70"/>
      <c r="FU84" s="70"/>
      <c r="FV84" s="70"/>
      <c r="FW84" s="70"/>
      <c r="FX84" s="70"/>
      <c r="FY84" s="70"/>
      <c r="FZ84" s="70"/>
      <c r="GA84" s="70"/>
      <c r="GB84" s="70"/>
      <c r="GC84" s="70"/>
      <c r="GD84" s="70"/>
      <c r="GE84" s="70"/>
      <c r="GF84" s="70"/>
      <c r="GG84" s="70"/>
      <c r="GH84" s="70"/>
      <c r="GI84" s="70"/>
      <c r="GJ84" s="70"/>
      <c r="GK84" s="70"/>
      <c r="GL84" s="70"/>
      <c r="GM84" s="70"/>
      <c r="GN84" s="70"/>
      <c r="GO84" s="70"/>
      <c r="GP84" s="70"/>
      <c r="GQ84" s="70"/>
      <c r="GR84" s="70"/>
      <c r="GS84" s="70"/>
      <c r="GT84" s="70"/>
      <c r="GU84" s="70"/>
      <c r="GV84" s="70"/>
      <c r="GW84" s="70"/>
      <c r="GX84" s="70"/>
      <c r="GY84" s="70"/>
      <c r="GZ84" s="70"/>
      <c r="HA84" s="70"/>
      <c r="HB84" s="70"/>
      <c r="HC84" s="70"/>
      <c r="HD84" s="70"/>
      <c r="HE84" s="70"/>
      <c r="HF84" s="70"/>
      <c r="HG84" s="70"/>
      <c r="HH84" s="70"/>
      <c r="HI84" s="70"/>
      <c r="HJ84" s="70"/>
      <c r="HK84" s="70"/>
      <c r="HL84" s="70"/>
      <c r="HM84" s="70"/>
      <c r="HN84" s="70"/>
      <c r="HO84" s="70"/>
      <c r="HP84" s="70"/>
      <c r="HQ84" s="70"/>
      <c r="HR84" s="70"/>
      <c r="HS84" s="70"/>
      <c r="HT84" s="70"/>
      <c r="HU84" s="70"/>
      <c r="HV84" s="70"/>
      <c r="HW84" s="70"/>
      <c r="HX84" s="70"/>
      <c r="HY84" s="70"/>
      <c r="HZ84" s="70"/>
      <c r="IA84" s="70"/>
      <c r="IB84" s="70"/>
      <c r="IC84" s="70"/>
      <c r="ID84" s="70"/>
      <c r="IE84" s="70"/>
      <c r="IF84" s="70"/>
      <c r="IG84" s="70"/>
      <c r="IH84" s="70"/>
      <c r="II84" s="70"/>
      <c r="IJ84" s="70"/>
      <c r="IK84" s="70"/>
      <c r="IL84" s="70"/>
      <c r="IM84" s="70"/>
      <c r="IN84" s="70"/>
      <c r="IO84" s="70"/>
      <c r="IP84" s="70"/>
      <c r="IQ84" s="70"/>
      <c r="IR84" s="70"/>
      <c r="IS84" s="70"/>
      <c r="IT84" s="70"/>
      <c r="IU84" s="70"/>
    </row>
    <row r="85" spans="1:255" s="71" customFormat="1" ht="12" customHeight="1">
      <c r="A85" s="18"/>
      <c r="B85" s="83" t="s">
        <v>92</v>
      </c>
      <c r="C85" s="95">
        <f>(G59/C84)</f>
        <v>1251.20625</v>
      </c>
      <c r="D85" s="95">
        <f>C80/D84</f>
        <v>1000.965</v>
      </c>
      <c r="E85" s="95">
        <f>(G59/E84)</f>
        <v>834.13750000000005</v>
      </c>
      <c r="F85" s="23"/>
      <c r="G85" s="73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</row>
    <row r="86" spans="1:255" s="71" customFormat="1" ht="12" customHeight="1">
      <c r="A86" s="18"/>
      <c r="B86" s="19" t="s">
        <v>93</v>
      </c>
      <c r="C86" s="18"/>
      <c r="D86" s="18"/>
      <c r="E86" s="18"/>
      <c r="F86" s="18"/>
      <c r="G86" s="18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0"/>
      <c r="AW86" s="70"/>
      <c r="AX86" s="70"/>
      <c r="AY86" s="70"/>
      <c r="AZ86" s="70"/>
      <c r="BA86" s="70"/>
      <c r="BB86" s="70"/>
      <c r="BC86" s="70"/>
      <c r="BD86" s="70"/>
      <c r="BE86" s="70"/>
      <c r="BF86" s="70"/>
      <c r="BG86" s="70"/>
      <c r="BH86" s="70"/>
      <c r="BI86" s="70"/>
      <c r="BJ86" s="70"/>
      <c r="BK86" s="70"/>
      <c r="BL86" s="70"/>
      <c r="BM86" s="70"/>
      <c r="BN86" s="70"/>
      <c r="BO86" s="70"/>
      <c r="BP86" s="70"/>
      <c r="BQ86" s="70"/>
      <c r="BR86" s="70"/>
      <c r="BS86" s="70"/>
      <c r="BT86" s="70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0"/>
      <c r="CF86" s="70"/>
      <c r="CG86" s="70"/>
      <c r="CH86" s="70"/>
      <c r="CI86" s="70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0"/>
      <c r="CV86" s="70"/>
      <c r="CW86" s="70"/>
      <c r="CX86" s="70"/>
      <c r="CY86" s="70"/>
      <c r="CZ86" s="70"/>
      <c r="DA86" s="70"/>
      <c r="DB86" s="70"/>
      <c r="DC86" s="70"/>
      <c r="DD86" s="70"/>
      <c r="DE86" s="70"/>
      <c r="DF86" s="70"/>
      <c r="DG86" s="70"/>
      <c r="DH86" s="70"/>
      <c r="DI86" s="70"/>
      <c r="DJ86" s="70"/>
      <c r="DK86" s="70"/>
      <c r="DL86" s="70"/>
      <c r="DM86" s="70"/>
      <c r="DN86" s="70"/>
      <c r="DO86" s="70"/>
      <c r="DP86" s="70"/>
      <c r="DQ86" s="70"/>
      <c r="DR86" s="70"/>
      <c r="DS86" s="70"/>
      <c r="DT86" s="70"/>
      <c r="DU86" s="70"/>
      <c r="DV86" s="70"/>
      <c r="DW86" s="70"/>
      <c r="DX86" s="70"/>
      <c r="DY86" s="70"/>
      <c r="DZ86" s="70"/>
      <c r="EA86" s="70"/>
      <c r="EB86" s="70"/>
      <c r="EC86" s="70"/>
      <c r="ED86" s="70"/>
      <c r="EE86" s="70"/>
      <c r="EF86" s="70"/>
      <c r="EG86" s="70"/>
      <c r="EH86" s="70"/>
      <c r="EI86" s="70"/>
      <c r="EJ86" s="70"/>
      <c r="EK86" s="70"/>
      <c r="EL86" s="70"/>
      <c r="EM86" s="70"/>
      <c r="EN86" s="70"/>
      <c r="EO86" s="70"/>
      <c r="EP86" s="70"/>
      <c r="EQ86" s="70"/>
      <c r="ER86" s="70"/>
      <c r="ES86" s="70"/>
      <c r="ET86" s="70"/>
      <c r="EU86" s="70"/>
      <c r="EV86" s="70"/>
      <c r="EW86" s="70"/>
      <c r="EX86" s="70"/>
      <c r="EY86" s="70"/>
      <c r="EZ86" s="70"/>
      <c r="FA86" s="70"/>
      <c r="FB86" s="70"/>
      <c r="FC86" s="70"/>
      <c r="FD86" s="70"/>
      <c r="FE86" s="70"/>
      <c r="FF86" s="70"/>
      <c r="FG86" s="70"/>
      <c r="FH86" s="70"/>
      <c r="FI86" s="70"/>
      <c r="FJ86" s="70"/>
      <c r="FK86" s="70"/>
      <c r="FL86" s="70"/>
      <c r="FM86" s="70"/>
      <c r="FN86" s="70"/>
      <c r="FO86" s="70"/>
      <c r="FP86" s="70"/>
      <c r="FQ86" s="70"/>
      <c r="FR86" s="70"/>
      <c r="FS86" s="70"/>
      <c r="FT86" s="70"/>
      <c r="FU86" s="70"/>
      <c r="FV86" s="70"/>
      <c r="FW86" s="70"/>
      <c r="FX86" s="70"/>
      <c r="FY86" s="70"/>
      <c r="FZ86" s="70"/>
      <c r="GA86" s="70"/>
      <c r="GB86" s="70"/>
      <c r="GC86" s="70"/>
      <c r="GD86" s="70"/>
      <c r="GE86" s="70"/>
      <c r="GF86" s="70"/>
      <c r="GG86" s="70"/>
      <c r="GH86" s="70"/>
      <c r="GI86" s="70"/>
      <c r="GJ86" s="70"/>
      <c r="GK86" s="70"/>
      <c r="GL86" s="70"/>
      <c r="GM86" s="70"/>
      <c r="GN86" s="70"/>
      <c r="GO86" s="70"/>
      <c r="GP86" s="70"/>
      <c r="GQ86" s="70"/>
      <c r="GR86" s="70"/>
      <c r="GS86" s="70"/>
      <c r="GT86" s="70"/>
      <c r="GU86" s="70"/>
      <c r="GV86" s="70"/>
      <c r="GW86" s="70"/>
      <c r="GX86" s="70"/>
      <c r="GY86" s="70"/>
      <c r="GZ86" s="70"/>
      <c r="HA86" s="70"/>
      <c r="HB86" s="70"/>
      <c r="HC86" s="70"/>
      <c r="HD86" s="70"/>
      <c r="HE86" s="70"/>
      <c r="HF86" s="70"/>
      <c r="HG86" s="70"/>
      <c r="HH86" s="70"/>
      <c r="HI86" s="70"/>
      <c r="HJ86" s="70"/>
      <c r="HK86" s="70"/>
      <c r="HL86" s="70"/>
      <c r="HM86" s="70"/>
      <c r="HN86" s="70"/>
      <c r="HO86" s="70"/>
      <c r="HP86" s="70"/>
      <c r="HQ86" s="70"/>
      <c r="HR86" s="70"/>
      <c r="HS86" s="70"/>
      <c r="HT86" s="70"/>
      <c r="HU86" s="70"/>
      <c r="HV86" s="70"/>
      <c r="HW86" s="70"/>
      <c r="HX86" s="70"/>
      <c r="HY86" s="70"/>
      <c r="HZ86" s="70"/>
      <c r="IA86" s="70"/>
      <c r="IB86" s="70"/>
      <c r="IC86" s="70"/>
      <c r="ID86" s="70"/>
      <c r="IE86" s="70"/>
      <c r="IF86" s="70"/>
      <c r="IG86" s="70"/>
      <c r="IH86" s="70"/>
      <c r="II86" s="70"/>
      <c r="IJ86" s="70"/>
      <c r="IK86" s="70"/>
      <c r="IL86" s="70"/>
      <c r="IM86" s="70"/>
      <c r="IN86" s="70"/>
      <c r="IO86" s="70"/>
      <c r="IP86" s="70"/>
      <c r="IQ86" s="70"/>
      <c r="IR86" s="70"/>
      <c r="IS86" s="70"/>
      <c r="IT86" s="70"/>
      <c r="IU86" s="70"/>
    </row>
    <row r="87" spans="1:255" ht="11.25" customHeight="1">
      <c r="B87" s="34"/>
      <c r="C87" s="34"/>
      <c r="D87" s="34"/>
      <c r="E87" s="34"/>
      <c r="F87" s="34"/>
      <c r="G87" s="34"/>
    </row>
  </sheetData>
  <mergeCells count="9">
    <mergeCell ref="B72:C72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78740157480314965" bottom="0.98425196850393704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Quinoa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2023-02-13T15:21:49Z</cp:lastPrinted>
  <dcterms:created xsi:type="dcterms:W3CDTF">2020-11-27T12:49:26Z</dcterms:created>
  <dcterms:modified xsi:type="dcterms:W3CDTF">2023-03-20T20:10:24Z</dcterms:modified>
  <cp:category/>
  <cp:contentStatus/>
</cp:coreProperties>
</file>