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<sst xmlns="http://schemas.openxmlformats.org/spreadsheetml/2006/main" count="143" uniqueCount="110">
  <si>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</si>
  <si>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</si>
  <si>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</si>
  <si>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</si>
  <si>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</si>
  <si>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</si>
  <si>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</si>
  <si>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</si>
  <si>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</si>
  <si>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</si>
  <si>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</si>
  <si>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</si>
  <si>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</si>
  <si>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</si>
  <si>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</si>
  <si>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</si>
  <si>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</si>
  <si>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</si>
  <si>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</si>
  <si>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</si>
  <si>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</si>
  <si>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</si>
  <si>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</si>
  <si>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</si>
  <si>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</si>
  <si>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</si>
  <si>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</si>
  <si>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</si>
  <si>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</si>
  <si>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</si>
  <si>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</si>
  <si>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</si>
  <si>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</si>
  <si>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</si>
  <si>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</si>
  <si>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</si>
  <si>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</si>
  <si>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</si>
  <si>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</si>
  <si>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</si>
  <si>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</si>
  <si>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</si>
  <si>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</si>
  <si>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</si>
  <si>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</si>
  <si>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</si>
  <si>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</si>
  <si>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</si>
  <si>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</si>
  <si>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</si>
  <si>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</si>
  <si>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</si>
  <si>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</si>
  <si>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</si>
  <si>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</si>
  <si>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</si>
  <si>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</si>
  <si>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</si>
  <si>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</si>
  <si>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</si>
  <si>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</si>
  <si>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</si>
  <si>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</si>
  <si>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</si>
  <si>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</si>
  <si>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</si>
  <si>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</si>
  <si>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</si>
  <si>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</si>
  <si>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</si>
  <si>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</si>
  <si>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</si>
  <si>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</si>
  <si>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</si>
  <si>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</si>
  <si>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</si>
  <si>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</si>
  <si>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</si>
  <si>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</si>
  <si>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</si>
  <si>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</si>
  <si>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</si>
  <si>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</si>
  <si>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</si>
  <si>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</si>
  <si>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</si>
  <si>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</si>
  <si>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</si>
  <si>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</si>
  <si>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</si>
  <si>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</si>
  <si>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</si>
  <si>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</si>
  <si>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</si>
  <si>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</si>
  <si>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</si>
  <si>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</si>
  <si>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</si>
  <si>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</si>
  <si>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</si>
  <si>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</si>
  <si>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</si>
  <si>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ESCENARIOS COSTO UNITARIO  ($/kg)</t>
  </si>
  <si>
    <t>Costo unitario ($/kg (*)</t>
  </si>
  <si>
    <t>SAN JAVIER</t>
  </si>
  <si>
    <t>SAN JAVIER-VILLA ALEGRE</t>
  </si>
  <si>
    <t>RENDIMIENTO (KG./plantel)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</si>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</sst>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49" fontId="14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J20" sqref="J20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5"/>
      <c r="B9" s="142" t="s">
        <v>0</v>
      </c>
      <c r="C9" s="143" t="s">
        <v>67</v>
      </c>
      <c r="D9" s="137"/>
      <c r="E9" s="162" t="s">
        <v>106</v>
      </c>
      <c r="F9" s="163"/>
      <c r="G9" s="5">
        <v>3000</v>
      </c>
    </row>
    <row r="10" spans="1:7" ht="15" customHeight="1">
      <c r="A10" s="45"/>
      <c r="B10" s="144" t="s">
        <v>69</v>
      </c>
      <c r="C10" s="148" t="s">
        <v>70</v>
      </c>
      <c r="D10" s="138"/>
      <c r="E10" s="160" t="s">
        <v>1</v>
      </c>
      <c r="F10" s="161"/>
      <c r="G10" s="6" t="s">
        <v>94</v>
      </c>
    </row>
    <row r="11" spans="1:7" ht="15" customHeight="1">
      <c r="A11" s="45"/>
      <c r="B11" s="144" t="s">
        <v>2</v>
      </c>
      <c r="C11" s="145" t="s">
        <v>92</v>
      </c>
      <c r="D11" s="138"/>
      <c r="E11" s="160" t="s">
        <v>90</v>
      </c>
      <c r="F11" s="161"/>
      <c r="G11" s="85">
        <v>1300</v>
      </c>
    </row>
    <row r="12" spans="1:7" ht="15" customHeight="1">
      <c r="A12" s="45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5"/>
      <c r="B13" s="144" t="s">
        <v>5</v>
      </c>
      <c r="C13" s="145" t="s">
        <v>104</v>
      </c>
      <c r="D13" s="138"/>
      <c r="E13" s="160" t="s">
        <v>6</v>
      </c>
      <c r="F13" s="161"/>
      <c r="G13" s="6" t="s">
        <v>68</v>
      </c>
    </row>
    <row r="14" spans="1:7" ht="24" customHeight="1">
      <c r="A14" s="45"/>
      <c r="B14" s="144" t="s">
        <v>7</v>
      </c>
      <c r="C14" s="146" t="s">
        <v>105</v>
      </c>
      <c r="D14" s="138"/>
      <c r="E14" s="160" t="s">
        <v>95</v>
      </c>
      <c r="F14" s="161"/>
      <c r="G14" s="6" t="s">
        <v>94</v>
      </c>
    </row>
    <row r="15" spans="1:7" ht="15">
      <c r="A15" s="45"/>
      <c r="B15" s="144" t="s">
        <v>8</v>
      </c>
      <c r="C15" s="147" t="s">
        <v>57</v>
      </c>
      <c r="D15" s="138"/>
      <c r="E15" s="164" t="s">
        <v>9</v>
      </c>
      <c r="F15" s="165"/>
      <c r="G15" s="7" t="s">
        <v>93</v>
      </c>
    </row>
    <row r="16" spans="1:7" ht="12" customHeight="1">
      <c r="A16" s="2"/>
      <c r="B16" s="140"/>
      <c r="C16" s="141"/>
      <c r="D16" s="87"/>
      <c r="E16" s="88"/>
      <c r="F16" s="88"/>
      <c r="G16" s="89"/>
    </row>
    <row r="17" spans="1:7" ht="12" customHeight="1">
      <c r="A17" s="45"/>
      <c r="B17" s="166" t="s">
        <v>91</v>
      </c>
      <c r="C17" s="167"/>
      <c r="D17" s="167"/>
      <c r="E17" s="167"/>
      <c r="F17" s="167"/>
      <c r="G17" s="168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4"/>
      <c r="B19" s="93" t="s">
        <v>10</v>
      </c>
      <c r="C19" s="94"/>
      <c r="D19" s="95"/>
      <c r="E19" s="95"/>
      <c r="F19" s="95"/>
      <c r="G19" s="95"/>
    </row>
    <row r="20" spans="1:7" ht="24" customHeight="1">
      <c r="A20" s="45"/>
      <c r="B20" s="99" t="s">
        <v>11</v>
      </c>
      <c r="C20" s="99" t="s">
        <v>12</v>
      </c>
      <c r="D20" s="99" t="s">
        <v>13</v>
      </c>
      <c r="E20" s="99" t="s">
        <v>14</v>
      </c>
      <c r="F20" s="99" t="s">
        <v>15</v>
      </c>
      <c r="G20" s="99" t="s">
        <v>16</v>
      </c>
    </row>
    <row r="21" spans="1:7" ht="12.75" customHeight="1">
      <c r="A21" s="11"/>
      <c r="B21" s="96" t="s">
        <v>72</v>
      </c>
      <c r="C21" s="97" t="s">
        <v>17</v>
      </c>
      <c r="D21" s="149">
        <v>4</v>
      </c>
      <c r="E21" s="97" t="s">
        <v>73</v>
      </c>
      <c r="F21" s="98">
        <v>20000</v>
      </c>
      <c r="G21" s="98">
        <f>(D21*F21)</f>
        <v>80000</v>
      </c>
    </row>
    <row r="22" spans="1:7" ht="26.25" customHeight="1">
      <c r="A22" s="11"/>
      <c r="B22" s="86" t="s">
        <v>97</v>
      </c>
      <c r="C22" s="12" t="s">
        <v>17</v>
      </c>
      <c r="D22" s="150">
        <v>1</v>
      </c>
      <c r="E22" s="12" t="s">
        <v>74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1" t="s">
        <v>96</v>
      </c>
      <c r="C23" s="12" t="s">
        <v>17</v>
      </c>
      <c r="D23" s="150">
        <v>15</v>
      </c>
      <c r="E23" s="12" t="s">
        <v>75</v>
      </c>
      <c r="F23" s="10">
        <v>20000</v>
      </c>
      <c r="G23" s="10">
        <f t="shared" si="0"/>
        <v>300000</v>
      </c>
    </row>
    <row r="24" spans="1:7" ht="12.75" customHeight="1">
      <c r="A24" s="11"/>
      <c r="B24" s="82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0" t="s">
        <v>76</v>
      </c>
      <c r="C25" s="101" t="s">
        <v>17</v>
      </c>
      <c r="D25" s="151">
        <v>0.5</v>
      </c>
      <c r="E25" s="101" t="s">
        <v>71</v>
      </c>
      <c r="F25" s="102">
        <v>20000</v>
      </c>
      <c r="G25" s="102">
        <f t="shared" si="0"/>
        <v>10000</v>
      </c>
    </row>
    <row r="26" spans="1:7" ht="12.75" customHeight="1">
      <c r="A26" s="45"/>
      <c r="B26" s="104" t="s">
        <v>18</v>
      </c>
      <c r="C26" s="105"/>
      <c r="D26" s="105"/>
      <c r="E26" s="105"/>
      <c r="F26" s="106"/>
      <c r="G26" s="107">
        <f>SUM(G21:G25)</f>
        <v>530000</v>
      </c>
    </row>
    <row r="27" spans="1:7" ht="12" customHeight="1">
      <c r="A27" s="2"/>
      <c r="B27" s="90"/>
      <c r="C27" s="92"/>
      <c r="D27" s="92"/>
      <c r="E27" s="92"/>
      <c r="F27" s="103"/>
      <c r="G27" s="103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5"/>
      <c r="B35" s="154" t="s">
        <v>77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5"/>
      <c r="B36" s="152" t="s">
        <v>63</v>
      </c>
      <c r="C36" s="153" t="s">
        <v>22</v>
      </c>
      <c r="D36" s="153">
        <v>0.125</v>
      </c>
      <c r="E36" s="153" t="s">
        <v>64</v>
      </c>
      <c r="F36" s="108">
        <v>125000</v>
      </c>
      <c r="G36" s="108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3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0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5"/>
      <c r="B42" s="110" t="s">
        <v>98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5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5"/>
      <c r="B44" s="110" t="s">
        <v>79</v>
      </c>
      <c r="C44" s="111" t="s">
        <v>80</v>
      </c>
      <c r="D44" s="112">
        <v>50</v>
      </c>
      <c r="E44" s="111" t="s">
        <v>81</v>
      </c>
      <c r="F44" s="113">
        <v>900</v>
      </c>
      <c r="G44" s="113">
        <f t="shared" ref="G44:G47" si="2">(D44*F44)</f>
        <v>45000</v>
      </c>
    </row>
    <row r="45" spans="1:11" ht="12.75" customHeight="1">
      <c r="A45" s="45"/>
      <c r="B45" s="110" t="s">
        <v>99</v>
      </c>
      <c r="C45" s="111" t="s">
        <v>82</v>
      </c>
      <c r="D45" s="112">
        <v>100</v>
      </c>
      <c r="E45" s="111" t="s">
        <v>81</v>
      </c>
      <c r="F45" s="113">
        <v>800</v>
      </c>
      <c r="G45" s="113">
        <f t="shared" si="2"/>
        <v>80000</v>
      </c>
    </row>
    <row r="46" spans="1:11" ht="12.75" customHeight="1">
      <c r="A46" s="45"/>
      <c r="B46" s="110" t="s">
        <v>83</v>
      </c>
      <c r="C46" s="111" t="s">
        <v>82</v>
      </c>
      <c r="D46" s="112">
        <v>50</v>
      </c>
      <c r="E46" s="111" t="s">
        <v>84</v>
      </c>
      <c r="F46" s="113">
        <v>800</v>
      </c>
      <c r="G46" s="113">
        <f t="shared" si="2"/>
        <v>40000</v>
      </c>
    </row>
    <row r="47" spans="1:11" ht="12.75" customHeight="1">
      <c r="A47" s="45"/>
      <c r="B47" s="118" t="s">
        <v>85</v>
      </c>
      <c r="C47" s="119" t="s">
        <v>82</v>
      </c>
      <c r="D47" s="120">
        <v>100</v>
      </c>
      <c r="E47" s="119" t="s">
        <v>81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3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6" t="s">
        <v>100</v>
      </c>
      <c r="C52" s="122" t="s">
        <v>78</v>
      </c>
      <c r="D52" s="123">
        <v>1</v>
      </c>
      <c r="E52" s="97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4" t="s">
        <v>101</v>
      </c>
      <c r="C53" s="30" t="s">
        <v>86</v>
      </c>
      <c r="D53" s="31">
        <v>100</v>
      </c>
      <c r="E53" s="12" t="s">
        <v>87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0" t="s">
        <v>88</v>
      </c>
      <c r="C54" s="157" t="s">
        <v>89</v>
      </c>
      <c r="D54" s="109">
        <v>3</v>
      </c>
      <c r="E54" s="101" t="s">
        <v>81</v>
      </c>
      <c r="F54" s="109">
        <v>150000</v>
      </c>
      <c r="G54" s="109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3">
        <f>SUM(G52:G54)</f>
        <v>1250000</v>
      </c>
    </row>
    <row r="56" spans="1:7" ht="12" customHeight="1">
      <c r="A56" s="2"/>
      <c r="B56" s="48"/>
      <c r="C56" s="48"/>
      <c r="D56" s="48"/>
      <c r="E56" s="48"/>
      <c r="F56" s="49"/>
      <c r="G56" s="49"/>
    </row>
    <row r="57" spans="1:7" ht="12" customHeight="1">
      <c r="A57" s="45"/>
      <c r="B57" s="50" t="s">
        <v>35</v>
      </c>
      <c r="C57" s="51"/>
      <c r="D57" s="51"/>
      <c r="E57" s="51"/>
      <c r="F57" s="51"/>
      <c r="G57" s="124">
        <f>G26+G37+G48+G55</f>
        <v>1967825</v>
      </c>
    </row>
    <row r="58" spans="1:7" ht="12" customHeight="1">
      <c r="A58" s="45"/>
      <c r="B58" s="52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5"/>
      <c r="B59" s="53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5"/>
      <c r="B60" s="52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5"/>
      <c r="B61" s="54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5"/>
      <c r="B62" s="46" t="s">
        <v>40</v>
      </c>
      <c r="C62" s="47"/>
      <c r="D62" s="47"/>
      <c r="E62" s="47"/>
      <c r="F62" s="47"/>
      <c r="G62" s="42"/>
    </row>
    <row r="63" spans="1:7" ht="12.75" customHeight="1" thickBot="1">
      <c r="A63" s="45"/>
      <c r="B63" s="55"/>
      <c r="C63" s="47"/>
      <c r="D63" s="47"/>
      <c r="E63" s="47"/>
      <c r="F63" s="47"/>
      <c r="G63" s="42"/>
    </row>
    <row r="64" spans="1:7" ht="12" customHeight="1">
      <c r="A64" s="45"/>
      <c r="B64" s="66" t="s">
        <v>41</v>
      </c>
      <c r="C64" s="67"/>
      <c r="D64" s="67"/>
      <c r="E64" s="67"/>
      <c r="F64" s="68"/>
      <c r="G64" s="42"/>
    </row>
    <row r="65" spans="1:7" ht="12" customHeight="1">
      <c r="A65" s="45"/>
      <c r="B65" s="69" t="s">
        <v>42</v>
      </c>
      <c r="C65" s="44"/>
      <c r="D65" s="44"/>
      <c r="E65" s="44"/>
      <c r="F65" s="70"/>
      <c r="G65" s="42"/>
    </row>
    <row r="66" spans="1:7" ht="12" customHeight="1">
      <c r="A66" s="45"/>
      <c r="B66" s="69" t="s">
        <v>43</v>
      </c>
      <c r="C66" s="44"/>
      <c r="D66" s="44"/>
      <c r="E66" s="44"/>
      <c r="F66" s="70"/>
      <c r="G66" s="42"/>
    </row>
    <row r="67" spans="1:7" ht="12" customHeight="1">
      <c r="A67" s="45"/>
      <c r="B67" s="69" t="s">
        <v>44</v>
      </c>
      <c r="C67" s="44"/>
      <c r="D67" s="44"/>
      <c r="E67" s="44"/>
      <c r="F67" s="70"/>
      <c r="G67" s="42"/>
    </row>
    <row r="68" spans="1:7" ht="12" customHeight="1">
      <c r="A68" s="45"/>
      <c r="B68" s="69" t="s">
        <v>45</v>
      </c>
      <c r="C68" s="44"/>
      <c r="D68" s="44"/>
      <c r="E68" s="44"/>
      <c r="F68" s="70"/>
      <c r="G68" s="42"/>
    </row>
    <row r="69" spans="1:7" ht="12" customHeight="1">
      <c r="A69" s="45"/>
      <c r="B69" s="69" t="s">
        <v>46</v>
      </c>
      <c r="C69" s="44"/>
      <c r="D69" s="44"/>
      <c r="E69" s="44"/>
      <c r="F69" s="70"/>
      <c r="G69" s="42"/>
    </row>
    <row r="70" spans="1:7" ht="12.75" customHeight="1" thickBot="1">
      <c r="A70" s="45"/>
      <c r="B70" s="71" t="s">
        <v>47</v>
      </c>
      <c r="C70" s="72"/>
      <c r="D70" s="72"/>
      <c r="E70" s="72"/>
      <c r="F70" s="73"/>
      <c r="G70" s="42"/>
    </row>
    <row r="71" spans="1:7" ht="12.75" customHeight="1">
      <c r="A71" s="45"/>
      <c r="B71" s="64"/>
      <c r="C71" s="44"/>
      <c r="D71" s="44"/>
      <c r="E71" s="44"/>
      <c r="F71" s="44"/>
      <c r="G71" s="42"/>
    </row>
    <row r="72" spans="1:7" ht="15" customHeight="1" thickBot="1">
      <c r="A72" s="45"/>
      <c r="B72" s="158" t="s">
        <v>48</v>
      </c>
      <c r="C72" s="159"/>
      <c r="D72" s="63"/>
      <c r="E72" s="39"/>
      <c r="F72" s="39"/>
      <c r="G72" s="42"/>
    </row>
    <row r="73" spans="1:7" ht="12" customHeight="1">
      <c r="A73" s="45"/>
      <c r="B73" s="57" t="s">
        <v>33</v>
      </c>
      <c r="C73" s="169" t="s">
        <v>107</v>
      </c>
      <c r="D73" s="58" t="s">
        <v>49</v>
      </c>
      <c r="E73" s="39"/>
      <c r="F73" s="39"/>
      <c r="G73" s="42"/>
    </row>
    <row r="74" spans="1:7" ht="12" customHeight="1">
      <c r="A74" s="45"/>
      <c r="B74" s="59" t="s">
        <v>50</v>
      </c>
      <c r="C74" s="129">
        <v>530000</v>
      </c>
      <c r="D74" s="60">
        <f>(C74/C80)</f>
        <v>0.25650751706168218</v>
      </c>
      <c r="E74" s="39"/>
      <c r="F74" s="39"/>
      <c r="G74" s="42"/>
    </row>
    <row r="75" spans="1:7" ht="12" customHeight="1">
      <c r="A75" s="45"/>
      <c r="B75" s="59" t="s">
        <v>51</v>
      </c>
      <c r="C75" s="130">
        <v>0</v>
      </c>
      <c r="D75" s="60">
        <v>0</v>
      </c>
      <c r="E75" s="39"/>
      <c r="F75" s="39"/>
      <c r="G75" s="42"/>
    </row>
    <row r="76" spans="1:7" ht="12" customHeight="1">
      <c r="A76" s="45"/>
      <c r="B76" s="59" t="s">
        <v>52</v>
      </c>
      <c r="C76" s="129">
        <v>40625</v>
      </c>
      <c r="D76" s="60">
        <f>(C76/C80)</f>
        <v>1.9661543171001584E-2</v>
      </c>
      <c r="E76" s="39"/>
      <c r="F76" s="39"/>
      <c r="G76" s="42"/>
    </row>
    <row r="77" spans="1:7" ht="12" customHeight="1">
      <c r="A77" s="45"/>
      <c r="B77" s="59" t="s">
        <v>25</v>
      </c>
      <c r="C77" s="129">
        <v>147200</v>
      </c>
      <c r="D77" s="60">
        <f>(C77/C80)</f>
        <v>7.1241333040527585E-2</v>
      </c>
      <c r="E77" s="39"/>
      <c r="F77" s="39"/>
      <c r="G77" s="42"/>
    </row>
    <row r="78" spans="1:7" ht="12" customHeight="1">
      <c r="A78" s="45"/>
      <c r="B78" s="59" t="s">
        <v>53</v>
      </c>
      <c r="C78" s="131">
        <v>1250000</v>
      </c>
      <c r="D78" s="60">
        <f>(C78/C80)</f>
        <v>0.604970559107741</v>
      </c>
      <c r="E78" s="41"/>
      <c r="F78" s="41"/>
      <c r="G78" s="42"/>
    </row>
    <row r="79" spans="1:7" ht="12" customHeight="1">
      <c r="A79" s="45"/>
      <c r="B79" s="59" t="s">
        <v>54</v>
      </c>
      <c r="C79" s="131">
        <f>G58</f>
        <v>98391.25</v>
      </c>
      <c r="D79" s="60">
        <f>(C79/C80)</f>
        <v>4.7619047619047616E-2</v>
      </c>
      <c r="E79" s="41"/>
      <c r="F79" s="41"/>
      <c r="G79" s="42"/>
    </row>
    <row r="80" spans="1:7" ht="12.75" customHeight="1" thickBot="1">
      <c r="A80" s="45"/>
      <c r="B80" s="61" t="s">
        <v>108</v>
      </c>
      <c r="C80" s="132">
        <f>SUM(C74:C79)</f>
        <v>2066216.25</v>
      </c>
      <c r="D80" s="62">
        <f>SUM(D74:D79)</f>
        <v>1</v>
      </c>
      <c r="E80" s="41"/>
      <c r="F80" s="41"/>
      <c r="G80" s="42"/>
    </row>
    <row r="81" spans="1:7" ht="12" customHeight="1">
      <c r="A81" s="45"/>
      <c r="B81" s="55"/>
      <c r="C81" s="47"/>
      <c r="D81" s="47"/>
      <c r="E81" s="47"/>
      <c r="F81" s="47"/>
      <c r="G81" s="42"/>
    </row>
    <row r="82" spans="1:7" ht="12.75" customHeight="1">
      <c r="A82" s="45"/>
      <c r="B82" s="56"/>
      <c r="C82" s="47"/>
      <c r="D82" s="47"/>
      <c r="E82" s="47"/>
      <c r="F82" s="47"/>
      <c r="G82" s="42"/>
    </row>
    <row r="83" spans="1:7" ht="12" customHeight="1" thickBot="1">
      <c r="A83" s="38"/>
      <c r="B83" s="75"/>
      <c r="C83" s="76" t="s">
        <v>102</v>
      </c>
      <c r="D83" s="77"/>
      <c r="E83" s="78"/>
      <c r="F83" s="40"/>
      <c r="G83" s="42"/>
    </row>
    <row r="84" spans="1:7" ht="12" customHeight="1">
      <c r="A84" s="45"/>
      <c r="B84" s="79" t="s">
        <v>109</v>
      </c>
      <c r="C84" s="133">
        <v>2000</v>
      </c>
      <c r="D84" s="133">
        <v>3000</v>
      </c>
      <c r="E84" s="134">
        <v>4000</v>
      </c>
      <c r="F84" s="74"/>
      <c r="G84" s="43"/>
    </row>
    <row r="85" spans="1:7" ht="12.75" customHeight="1" thickBot="1">
      <c r="A85" s="45"/>
      <c r="B85" s="61" t="s">
        <v>103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4"/>
      <c r="G85" s="43"/>
    </row>
    <row r="86" spans="1:7" ht="15.6" customHeight="1">
      <c r="A86" s="45"/>
      <c r="B86" s="65" t="s">
        <v>55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2021-03-24T17:56:31Z</dcterms:modified>
</cp:coreProperties>
</file>