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0" yWindow="0" windowWidth="19200" windowHeight="7305"/>
  </bookViews>
  <sheets>
    <sheet name="Avena 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D86" i="1"/>
  <c r="C86" i="1"/>
  <c r="G37" i="1" l="1"/>
  <c r="G48" i="1" l="1"/>
  <c r="G44" i="1"/>
  <c r="G36" i="1" l="1"/>
  <c r="G31" i="1" l="1"/>
  <c r="G32" i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G62" i="1" l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<sst xmlns="http://schemas.openxmlformats.org/spreadsheetml/2006/main" count="136" uniqueCount="96">
  <si>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</si>
  <si>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</si>
  <si>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</si>
  <si>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</si>
  <si>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</si>
  <si>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</si>
  <si>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</si>
  <si>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</si>
  <si>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</si>
  <si>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</si>
  <si>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</si>
  <si>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</si>
  <si>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</si>
  <si>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</si>
  <si>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</si>
  <si>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</si>
  <si>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</si>
  <si>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</si>
  <si>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</si>
  <si>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</si>
  <si>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</si>
  <si>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</si>
  <si>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</si>
  <si>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</si>
  <si>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</si>
  <si>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</si>
  <si>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</si>
  <si>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</si>
  <si>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</si>
  <si>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</si>
  <si>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</si>
  <si>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</si>
  <si>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</si>
  <si>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</si>
  <si>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</si>
  <si>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</si>
  <si>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</si>
  <si>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</si>
  <si>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</si>
  <si>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</si>
  <si>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</si>
  <si>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</si>
  <si>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</si>
  <si>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</si>
  <si>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</si>
  <si>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</si>
  <si>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</si>
  <si>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</si>
  <si>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</si>
  <si>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</si>
  <si>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</si>
  <si>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</si>
  <si>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</si>
  <si>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</si>
  <si>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</si>
  <si>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</si>
  <si>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</si>
  <si>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</si>
  <si>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</si>
  <si>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</si>
  <si>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</si>
  <si>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</si>
  <si>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</si>
  <si>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</si>
  <si>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</si>
  <si>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</si>
  <si>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Supernitro</t>
  </si>
  <si>
    <t>MCPA</t>
  </si>
  <si>
    <t>Kg.</t>
  </si>
  <si>
    <t>kg.</t>
  </si>
  <si>
    <t>URANO, NEHUEN, BALLICA TAMA</t>
  </si>
  <si>
    <t>PRECIO ESPERADO ($/kg)</t>
  </si>
  <si>
    <t>Mercado Local</t>
  </si>
  <si>
    <t xml:space="preserve">AVENA-BALLICA ANUAL </t>
  </si>
  <si>
    <t>Heladas - Sequia</t>
  </si>
  <si>
    <t>Vibro</t>
  </si>
  <si>
    <t>Rodillo</t>
  </si>
  <si>
    <t>Marzo</t>
  </si>
  <si>
    <t>Mayo-Junio</t>
  </si>
  <si>
    <t>Aplicación Nitrógeno</t>
  </si>
  <si>
    <t>Agosto</t>
  </si>
  <si>
    <t>Ballica Anual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</si>
  <si>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</si>
  <si>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</si>
  <si>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</si>
  <si>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</si>
  <si>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</si>
  <si>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Diciembre 2022</t>
  </si>
  <si>
    <t>Avena</t>
  </si>
  <si>
    <t>Cunco</t>
  </si>
  <si>
    <t>Cunco/Melipeuco</t>
  </si>
  <si>
    <t>Junio-Diciembre 2022</t>
  </si>
  <si>
    <t>Rendimiento (Kg. Carne/há)</t>
  </si>
  <si>
    <t>$/há</t>
  </si>
  <si>
    <t>RENDIMIENTO (Kg de carne/há.)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</si>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</sst>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" fontId="2" fillId="2" borderId="5" xfId="0" applyNumberFormat="1" applyFont="1" applyFill="1" applyBorder="1" applyAlignment="1">
      <alignment horizontal="left" vertical="top" wrapText="1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left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3" workbookViewId="0">
      <selection activeCell="G86" sqref="G8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12" customHeight="1" x14ac:dyDescent="0.25">
      <c r="A9" s="37"/>
      <c r="B9" s="128" t="s">
        <v>0</v>
      </c>
      <c r="C9" s="123" t="s">
        <v>73</v>
      </c>
      <c r="D9" s="70"/>
      <c r="E9" s="135" t="s">
        <v>94</v>
      </c>
      <c r="F9" s="136"/>
      <c r="G9" s="114">
        <v>900</v>
      </c>
    </row>
    <row r="10" spans="1:7" ht="38.25" customHeight="1" x14ac:dyDescent="0.25">
      <c r="A10" s="37"/>
      <c r="B10" s="129" t="s">
        <v>1</v>
      </c>
      <c r="C10" s="124" t="s">
        <v>70</v>
      </c>
      <c r="D10" s="70"/>
      <c r="E10" s="133" t="s">
        <v>2</v>
      </c>
      <c r="F10" s="134"/>
      <c r="G10" s="115" t="s">
        <v>87</v>
      </c>
    </row>
    <row r="11" spans="1:7" ht="18" customHeight="1" x14ac:dyDescent="0.25">
      <c r="A11" s="37"/>
      <c r="B11" s="129" t="s">
        <v>3</v>
      </c>
      <c r="C11" s="123" t="s">
        <v>4</v>
      </c>
      <c r="D11" s="70"/>
      <c r="E11" s="133" t="s">
        <v>71</v>
      </c>
      <c r="F11" s="134"/>
      <c r="G11" s="114">
        <v>1800</v>
      </c>
    </row>
    <row r="12" spans="1:7" ht="11.25" customHeight="1" x14ac:dyDescent="0.25">
      <c r="A12" s="37"/>
      <c r="B12" s="129" t="s">
        <v>5</v>
      </c>
      <c r="C12" s="125" t="s">
        <v>62</v>
      </c>
      <c r="D12" s="70"/>
      <c r="E12" s="115" t="s">
        <v>6</v>
      </c>
      <c r="F12" s="116"/>
      <c r="G12" s="117">
        <f>(G9*G11)</f>
        <v>1620000</v>
      </c>
    </row>
    <row r="13" spans="1:7" ht="13.5" customHeight="1" x14ac:dyDescent="0.25">
      <c r="A13" s="37"/>
      <c r="B13" s="129" t="s">
        <v>7</v>
      </c>
      <c r="C13" s="123" t="s">
        <v>89</v>
      </c>
      <c r="D13" s="70"/>
      <c r="E13" s="133" t="s">
        <v>8</v>
      </c>
      <c r="F13" s="134"/>
      <c r="G13" s="115" t="s">
        <v>72</v>
      </c>
    </row>
    <row r="14" spans="1:7" ht="13.5" customHeight="1" x14ac:dyDescent="0.25">
      <c r="A14" s="37"/>
      <c r="B14" s="129" t="s">
        <v>9</v>
      </c>
      <c r="C14" s="123" t="s">
        <v>90</v>
      </c>
      <c r="D14" s="70"/>
      <c r="E14" s="133" t="s">
        <v>10</v>
      </c>
      <c r="F14" s="134"/>
      <c r="G14" s="119" t="s">
        <v>91</v>
      </c>
    </row>
    <row r="15" spans="1:7" ht="25.5" customHeight="1" x14ac:dyDescent="0.25">
      <c r="A15" s="37"/>
      <c r="B15" s="129" t="s">
        <v>11</v>
      </c>
      <c r="C15" s="130" t="s">
        <v>95</v>
      </c>
      <c r="D15" s="70"/>
      <c r="E15" s="137" t="s">
        <v>12</v>
      </c>
      <c r="F15" s="138"/>
      <c r="G15" s="118" t="s">
        <v>74</v>
      </c>
    </row>
    <row r="16" spans="1:7" ht="12" customHeight="1" x14ac:dyDescent="0.25">
      <c r="A16" s="2"/>
      <c r="B16" s="127"/>
      <c r="C16" s="71"/>
      <c r="D16" s="72"/>
      <c r="E16" s="73"/>
      <c r="F16" s="73"/>
      <c r="G16" s="74"/>
    </row>
    <row r="17" spans="1:7" ht="12" customHeight="1" x14ac:dyDescent="0.25">
      <c r="A17" s="7"/>
      <c r="B17" s="139" t="s">
        <v>13</v>
      </c>
      <c r="C17" s="140"/>
      <c r="D17" s="140"/>
      <c r="E17" s="140"/>
      <c r="F17" s="140"/>
      <c r="G17" s="140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75</v>
      </c>
      <c r="C31" s="8" t="s">
        <v>25</v>
      </c>
      <c r="D31" s="9">
        <v>0.1</v>
      </c>
      <c r="E31" s="5" t="s">
        <v>77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77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76</v>
      </c>
      <c r="C33" s="8" t="s">
        <v>25</v>
      </c>
      <c r="D33" s="9">
        <v>0.1</v>
      </c>
      <c r="E33" s="5" t="s">
        <v>77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78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79</v>
      </c>
      <c r="C36" s="8" t="s">
        <v>25</v>
      </c>
      <c r="D36" s="9">
        <v>0.1</v>
      </c>
      <c r="E36" s="5" t="s">
        <v>80</v>
      </c>
      <c r="F36" s="6">
        <v>180000</v>
      </c>
      <c r="G36" s="6">
        <f t="shared" si="0"/>
        <v>18000</v>
      </c>
    </row>
    <row r="37" spans="1:11" ht="25.5" customHeight="1" x14ac:dyDescent="0.25">
      <c r="A37" s="7"/>
      <c r="B37" s="67" t="s">
        <v>83</v>
      </c>
      <c r="C37" s="8" t="s">
        <v>25</v>
      </c>
      <c r="D37" s="9">
        <v>0.1</v>
      </c>
      <c r="E37" s="5" t="s">
        <v>77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88</v>
      </c>
      <c r="C43" s="20" t="s">
        <v>69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81</v>
      </c>
      <c r="C44" s="20" t="s">
        <v>69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84</v>
      </c>
      <c r="C46" s="20" t="s">
        <v>68</v>
      </c>
      <c r="D46" s="21">
        <v>350</v>
      </c>
      <c r="E46" s="20" t="s">
        <v>26</v>
      </c>
      <c r="F46" s="22">
        <v>1024</v>
      </c>
      <c r="G46" s="22">
        <f>(D46*F46)</f>
        <v>358400</v>
      </c>
    </row>
    <row r="47" spans="1:11" ht="12.75" customHeight="1" x14ac:dyDescent="0.25">
      <c r="A47" s="7"/>
      <c r="B47" s="68" t="s">
        <v>66</v>
      </c>
      <c r="C47" s="20" t="s">
        <v>68</v>
      </c>
      <c r="D47" s="21">
        <v>100</v>
      </c>
      <c r="E47" s="20" t="s">
        <v>80</v>
      </c>
      <c r="F47" s="22">
        <v>1140</v>
      </c>
      <c r="G47" s="22">
        <f>(D47*F47)</f>
        <v>114000</v>
      </c>
    </row>
    <row r="48" spans="1:11" ht="12.75" customHeight="1" x14ac:dyDescent="0.25">
      <c r="A48" s="7"/>
      <c r="B48" s="68" t="s">
        <v>82</v>
      </c>
      <c r="C48" s="20" t="s">
        <v>69</v>
      </c>
      <c r="D48" s="21">
        <v>1000</v>
      </c>
      <c r="E48" s="20" t="s">
        <v>26</v>
      </c>
      <c r="F48" s="22">
        <v>168</v>
      </c>
      <c r="G48" s="22">
        <f>D48*F48</f>
        <v>168000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67</v>
      </c>
      <c r="C50" s="20" t="s">
        <v>35</v>
      </c>
      <c r="D50" s="21">
        <v>0.8</v>
      </c>
      <c r="E50" s="20" t="s">
        <v>78</v>
      </c>
      <c r="F50" s="22">
        <v>21010</v>
      </c>
      <c r="G50" s="22">
        <f>(D50*F50)</f>
        <v>16808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749708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971708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48585.4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1020293.4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20">
        <f>G61-G60</f>
        <v>599706.6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31" t="s">
        <v>53</v>
      </c>
      <c r="C73" s="132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93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0.21758455659305709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v>749708</v>
      </c>
      <c r="D78" s="45">
        <f>(C78/C81)</f>
        <v>0.73479676916336778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v>48585</v>
      </c>
      <c r="D80" s="45">
        <f>(C80/C81)</f>
        <v>4.7618674243575132E-2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1020293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86</v>
      </c>
      <c r="D84" s="63"/>
      <c r="E84" s="64"/>
      <c r="F84" s="32"/>
      <c r="G84" s="34"/>
    </row>
    <row r="85" spans="1:7" ht="25.5" customHeight="1" x14ac:dyDescent="0.25">
      <c r="A85" s="37"/>
      <c r="B85" s="121" t="s">
        <v>92</v>
      </c>
      <c r="C85" s="141">
        <v>800</v>
      </c>
      <c r="D85" s="141">
        <v>900</v>
      </c>
      <c r="E85" s="142">
        <v>1000</v>
      </c>
      <c r="F85" s="60"/>
      <c r="G85" s="35"/>
    </row>
    <row r="86" spans="1:7" ht="27" customHeight="1" thickBot="1" x14ac:dyDescent="0.3">
      <c r="A86" s="37"/>
      <c r="B86" s="122" t="s">
        <v>85</v>
      </c>
      <c r="C86" s="47">
        <f>(G60/C85)</f>
        <v>1275.3667500000001</v>
      </c>
      <c r="D86" s="47">
        <f>(G60/D85)</f>
        <v>1133.6593333333333</v>
      </c>
      <c r="E86" s="65">
        <f>(G60/E85)</f>
        <v>1020.2934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Ballica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2022-07-04T14:32:12Z</dcterms:modified>
</cp:coreProperties>
</file>