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61" i="1" l="1"/>
  <c r="G45" i="1" l="1"/>
  <c r="G26" i="1"/>
  <c r="G25" i="1"/>
  <c r="G47" i="1" l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G50" i="1"/>
  <c r="C77" i="1" s="1"/>
  <c r="G57" i="1" l="1"/>
  <c r="G58" i="1" s="1"/>
  <c r="G59" i="1" l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<sst xmlns="http://schemas.openxmlformats.org/spreadsheetml/2006/main" count="136" uniqueCount="95">
  <si>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</si>
  <si>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</si>
  <si>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</si>
  <si>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</si>
  <si>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</si>
  <si>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</si>
  <si>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</si>
  <si>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</si>
  <si>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</si>
  <si>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</si>
  <si>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</si>
  <si>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</si>
  <si>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</si>
  <si>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</si>
  <si>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</si>
  <si>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</si>
  <si>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</si>
  <si>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</si>
  <si>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</si>
  <si>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</si>
  <si>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</si>
  <si>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</si>
  <si>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</si>
  <si>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</si>
  <si>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</si>
  <si>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</si>
  <si>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</si>
  <si>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</si>
  <si>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</si>
  <si>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</si>
  <si>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</si>
  <si>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</si>
  <si>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</si>
  <si>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</si>
  <si>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</si>
  <si>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</si>
  <si>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</si>
  <si>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</si>
  <si>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</si>
  <si>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</si>
  <si>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</si>
  <si>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</si>
  <si>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</si>
  <si>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</si>
  <si>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</si>
  <si>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</si>
  <si>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</si>
  <si>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</si>
  <si>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</si>
  <si>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</si>
  <si>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</si>
  <si>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</si>
  <si>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</si>
  <si>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</si>
  <si>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ESCENARIOS COSTO UNITARIO  ($/kg)</t>
  </si>
  <si>
    <t>Costo unitario ($/kg) (*)</t>
  </si>
  <si>
    <t>Setas y Hongos</t>
  </si>
  <si>
    <t>JUNIO/OCTUBRE</t>
  </si>
  <si>
    <t>PRECIO ESPERADO ($/KG OSTRA)</t>
  </si>
  <si>
    <t>Ostra Rey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</si>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</sst>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56</v>
      </c>
      <c r="D9" s="12"/>
      <c r="E9" s="100" t="s">
        <v>65</v>
      </c>
      <c r="F9" s="101"/>
      <c r="G9" s="31">
        <v>150</v>
      </c>
    </row>
    <row r="10" spans="1:7" ht="15" x14ac:dyDescent="0.25">
      <c r="A10" s="2"/>
      <c r="B10" s="6" t="s">
        <v>66</v>
      </c>
      <c r="C10" s="7" t="s">
        <v>59</v>
      </c>
      <c r="D10" s="12"/>
      <c r="E10" s="98" t="s">
        <v>1</v>
      </c>
      <c r="F10" s="99"/>
      <c r="G10" s="8" t="s">
        <v>57</v>
      </c>
    </row>
    <row r="11" spans="1:7" ht="15" x14ac:dyDescent="0.25">
      <c r="A11" s="2"/>
      <c r="B11" s="6" t="s">
        <v>2</v>
      </c>
      <c r="C11" s="8" t="s">
        <v>53</v>
      </c>
      <c r="D11" s="12"/>
      <c r="E11" s="98" t="s">
        <v>58</v>
      </c>
      <c r="F11" s="99"/>
      <c r="G11" s="32">
        <v>4000</v>
      </c>
    </row>
    <row r="12" spans="1:7" ht="11.25" customHeight="1" x14ac:dyDescent="0.25">
      <c r="A12" s="2"/>
      <c r="B12" s="6" t="s">
        <v>3</v>
      </c>
      <c r="C12" s="9" t="s">
        <v>52</v>
      </c>
      <c r="D12" s="12"/>
      <c r="E12" s="33" t="s">
        <v>4</v>
      </c>
      <c r="F12" s="34"/>
      <c r="G12" s="5">
        <f>(G9*G11)</f>
        <v>600000</v>
      </c>
    </row>
    <row r="13" spans="1:7" ht="13.5" customHeight="1" x14ac:dyDescent="0.25">
      <c r="A13" s="2"/>
      <c r="B13" s="6" t="s">
        <v>5</v>
      </c>
      <c r="C13" s="106" t="s">
        <v>93</v>
      </c>
      <c r="D13" s="12"/>
      <c r="E13" s="98" t="s">
        <v>6</v>
      </c>
      <c r="F13" s="99"/>
      <c r="G13" s="9" t="s">
        <v>60</v>
      </c>
    </row>
    <row r="14" spans="1:7" ht="23.25" customHeight="1" x14ac:dyDescent="0.25">
      <c r="A14" s="2"/>
      <c r="B14" s="6" t="s">
        <v>7</v>
      </c>
      <c r="C14" s="106" t="s">
        <v>94</v>
      </c>
      <c r="D14" s="12"/>
      <c r="E14" s="98" t="s">
        <v>8</v>
      </c>
      <c r="F14" s="99"/>
      <c r="G14" s="8" t="s">
        <v>61</v>
      </c>
    </row>
    <row r="15" spans="1:7" ht="24" customHeight="1" x14ac:dyDescent="0.25">
      <c r="A15" s="2"/>
      <c r="B15" s="6" t="s">
        <v>9</v>
      </c>
      <c r="C15" s="8" t="s">
        <v>92</v>
      </c>
      <c r="D15" s="12"/>
      <c r="E15" s="102" t="s">
        <v>10</v>
      </c>
      <c r="F15" s="103"/>
      <c r="G15" s="9" t="s">
        <v>62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67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69</v>
      </c>
      <c r="C21" s="4" t="s">
        <v>18</v>
      </c>
      <c r="D21" s="10">
        <v>1</v>
      </c>
      <c r="E21" s="4" t="s">
        <v>76</v>
      </c>
      <c r="F21" s="5">
        <v>30000</v>
      </c>
      <c r="G21" s="5">
        <f>(D21*F21)</f>
        <v>30000</v>
      </c>
    </row>
    <row r="22" spans="1:7" ht="14.1" customHeight="1" x14ac:dyDescent="0.25">
      <c r="A22" s="2"/>
      <c r="B22" s="3" t="s">
        <v>70</v>
      </c>
      <c r="C22" s="4" t="s">
        <v>18</v>
      </c>
      <c r="D22" s="10">
        <v>1</v>
      </c>
      <c r="E22" s="4" t="s">
        <v>76</v>
      </c>
      <c r="F22" s="5">
        <v>30000</v>
      </c>
      <c r="G22" s="5">
        <f>(D22*F22)</f>
        <v>30000</v>
      </c>
    </row>
    <row r="23" spans="1:7" ht="14.1" customHeight="1" x14ac:dyDescent="0.25">
      <c r="A23" s="2"/>
      <c r="B23" s="3" t="s">
        <v>71</v>
      </c>
      <c r="C23" s="4" t="s">
        <v>18</v>
      </c>
      <c r="D23" s="10">
        <v>2</v>
      </c>
      <c r="E23" s="4" t="s">
        <v>76</v>
      </c>
      <c r="F23" s="5">
        <v>30000</v>
      </c>
      <c r="G23" s="5">
        <f>(D23*F23)</f>
        <v>60000</v>
      </c>
    </row>
    <row r="24" spans="1:7" ht="14.1" customHeight="1" x14ac:dyDescent="0.25">
      <c r="A24" s="2"/>
      <c r="B24" s="3" t="s">
        <v>72</v>
      </c>
      <c r="C24" s="4" t="s">
        <v>18</v>
      </c>
      <c r="D24" s="10">
        <v>0.5</v>
      </c>
      <c r="E24" s="4" t="s">
        <v>76</v>
      </c>
      <c r="F24" s="5">
        <v>30000</v>
      </c>
      <c r="G24" s="5">
        <f t="shared" ref="G24:G27" si="0">(D24*F24)</f>
        <v>15000</v>
      </c>
    </row>
    <row r="25" spans="1:7" ht="14.1" customHeight="1" x14ac:dyDescent="0.25">
      <c r="A25" s="2"/>
      <c r="B25" s="3" t="s">
        <v>73</v>
      </c>
      <c r="C25" s="4" t="s">
        <v>18</v>
      </c>
      <c r="D25" s="10">
        <v>0.5</v>
      </c>
      <c r="E25" s="4" t="s">
        <v>76</v>
      </c>
      <c r="F25" s="5">
        <v>30000</v>
      </c>
      <c r="G25" s="5">
        <f t="shared" si="0"/>
        <v>15000</v>
      </c>
    </row>
    <row r="26" spans="1:7" ht="14.1" customHeight="1" x14ac:dyDescent="0.25">
      <c r="A26" s="2"/>
      <c r="B26" s="3" t="s">
        <v>74</v>
      </c>
      <c r="C26" s="4" t="s">
        <v>18</v>
      </c>
      <c r="D26" s="10">
        <v>1</v>
      </c>
      <c r="E26" s="4" t="s">
        <v>76</v>
      </c>
      <c r="F26" s="5">
        <v>30000</v>
      </c>
      <c r="G26" s="5">
        <f t="shared" si="0"/>
        <v>30000</v>
      </c>
    </row>
    <row r="27" spans="1:7" ht="14.1" customHeight="1" x14ac:dyDescent="0.25">
      <c r="B27" s="3" t="s">
        <v>75</v>
      </c>
      <c r="C27" s="4" t="s">
        <v>18</v>
      </c>
      <c r="D27" s="10">
        <v>3</v>
      </c>
      <c r="E27" s="4" t="s">
        <v>77</v>
      </c>
      <c r="F27" s="5">
        <v>30000</v>
      </c>
      <c r="G27" s="5">
        <f t="shared" si="0"/>
        <v>90000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270000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78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78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79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80</v>
      </c>
      <c r="C43" s="49" t="s">
        <v>63</v>
      </c>
      <c r="D43" s="50">
        <v>200</v>
      </c>
      <c r="E43" s="49" t="s">
        <v>76</v>
      </c>
      <c r="F43" s="31">
        <v>150</v>
      </c>
      <c r="G43" s="31">
        <f>(D43*F43)</f>
        <v>30000</v>
      </c>
    </row>
    <row r="44" spans="1:7" ht="12.75" customHeight="1" x14ac:dyDescent="0.25">
      <c r="A44" s="2"/>
      <c r="B44" s="33" t="s">
        <v>81</v>
      </c>
      <c r="C44" s="49" t="s">
        <v>63</v>
      </c>
      <c r="D44" s="50">
        <v>4</v>
      </c>
      <c r="E44" s="49" t="s">
        <v>76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82</v>
      </c>
      <c r="C45" s="49" t="s">
        <v>63</v>
      </c>
      <c r="D45" s="50">
        <v>30</v>
      </c>
      <c r="E45" s="49" t="s">
        <v>76</v>
      </c>
      <c r="F45" s="31">
        <v>250</v>
      </c>
      <c r="G45" s="31">
        <f>(D45*F45)</f>
        <v>7500</v>
      </c>
    </row>
    <row r="46" spans="1:7" ht="12.75" customHeight="1" x14ac:dyDescent="0.25">
      <c r="A46" s="2"/>
      <c r="B46" s="47" t="s">
        <v>83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91</v>
      </c>
      <c r="C47" s="51" t="s">
        <v>63</v>
      </c>
      <c r="D47" s="34">
        <v>30</v>
      </c>
      <c r="E47" s="49" t="s">
        <v>86</v>
      </c>
      <c r="F47" s="31">
        <v>1800</v>
      </c>
      <c r="G47" s="31">
        <f t="shared" ref="G47:G49" si="1">(D47*F47)</f>
        <v>54000</v>
      </c>
    </row>
    <row r="48" spans="1:7" ht="12.75" customHeight="1" x14ac:dyDescent="0.25">
      <c r="A48" s="2"/>
      <c r="B48" s="47" t="s">
        <v>84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85</v>
      </c>
      <c r="C49" s="49" t="s">
        <v>51</v>
      </c>
      <c r="D49" s="50">
        <v>2</v>
      </c>
      <c r="E49" s="49" t="s">
        <v>87</v>
      </c>
      <c r="F49" s="31">
        <v>6640</v>
      </c>
      <c r="G49" s="31">
        <f t="shared" si="1"/>
        <v>13280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SUM(G42:G49)</f>
        <v>104900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78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374900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18745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393645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600000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206355</v>
      </c>
    </row>
    <row r="62" spans="1:8" ht="12" customHeight="1" x14ac:dyDescent="0.25">
      <c r="A62" s="2"/>
      <c r="B62" s="24" t="s">
        <v>68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88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89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270000</v>
      </c>
      <c r="D74" s="88">
        <f>(C74/C80)</f>
        <v>0.68589719163205431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104900</v>
      </c>
      <c r="D77" s="88">
        <f>(C77/C80)</f>
        <v>0.26648376074889812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18745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90</v>
      </c>
      <c r="C80" s="91">
        <f>SUM(C74:C79)</f>
        <v>393645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54</v>
      </c>
      <c r="D83" s="93"/>
      <c r="E83" s="93"/>
      <c r="F83" s="69"/>
      <c r="G83" s="26"/>
    </row>
    <row r="84" spans="1:7" ht="12" customHeight="1" x14ac:dyDescent="0.25">
      <c r="A84" s="2"/>
      <c r="B84" s="83" t="s">
        <v>64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55</v>
      </c>
      <c r="C85" s="91">
        <f>(G59/C84)</f>
        <v>3280.375</v>
      </c>
      <c r="D85" s="91">
        <f>(G59/D84)</f>
        <v>2624.3</v>
      </c>
      <c r="E85" s="91">
        <f>(G59/E84)</f>
        <v>2315.5588235294117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2022-07-26T15:26:51Z</dcterms:modified>
</cp:coreProperties>
</file>