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<sst xmlns="http://schemas.openxmlformats.org/spreadsheetml/2006/main" count="144" uniqueCount="97">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</sst>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66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63</v>
      </c>
      <c r="F10" s="99"/>
      <c r="G10" s="30" t="s">
        <v>80</v>
      </c>
    </row>
    <row r="11" spans="1:7" ht="15">
      <c r="A11" s="3"/>
      <c r="B11" s="25" t="s">
        <v>2</v>
      </c>
      <c r="C11" s="27" t="s">
        <v>53</v>
      </c>
      <c r="D11" s="4"/>
      <c r="E11" s="98" t="s">
        <v>67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107" t="s">
        <v>96</v>
      </c>
      <c r="D14" s="4"/>
      <c r="E14" s="98" t="s">
        <v>8</v>
      </c>
      <c r="F14" s="99"/>
      <c r="G14" s="30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65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68</v>
      </c>
      <c r="C21" s="38" t="s">
        <v>18</v>
      </c>
      <c r="D21" s="39">
        <v>1</v>
      </c>
      <c r="E21" s="38" t="s">
        <v>80</v>
      </c>
      <c r="F21" s="40">
        <v>30000</v>
      </c>
      <c r="G21" s="40">
        <f t="shared" ref="G21:G27" si="0">F21*D21</f>
        <v>30000</v>
      </c>
    </row>
    <row r="22" spans="1:8" ht="15">
      <c r="A22" s="3"/>
      <c r="B22" s="36" t="s">
        <v>69</v>
      </c>
      <c r="C22" s="38" t="s">
        <v>18</v>
      </c>
      <c r="D22" s="39">
        <v>0.4</v>
      </c>
      <c r="E22" s="38" t="s">
        <v>80</v>
      </c>
      <c r="F22" s="40">
        <v>30000</v>
      </c>
      <c r="G22" s="40">
        <f t="shared" si="0"/>
        <v>12000</v>
      </c>
      <c r="H22" s="5"/>
    </row>
    <row r="23" spans="1:8" ht="12.75" customHeight="1">
      <c r="A23" s="3"/>
      <c r="B23" s="36" t="s">
        <v>70</v>
      </c>
      <c r="C23" s="38" t="s">
        <v>18</v>
      </c>
      <c r="D23" s="39">
        <v>0.15</v>
      </c>
      <c r="E23" s="38" t="s">
        <v>80</v>
      </c>
      <c r="F23" s="40">
        <v>30000</v>
      </c>
      <c r="G23" s="40">
        <f t="shared" si="0"/>
        <v>4500</v>
      </c>
      <c r="H23" s="5"/>
    </row>
    <row r="24" spans="1:8" ht="12.75" customHeight="1">
      <c r="A24" s="3"/>
      <c r="B24" s="36" t="s">
        <v>71</v>
      </c>
      <c r="C24" s="38" t="s">
        <v>18</v>
      </c>
      <c r="D24" s="39">
        <v>0.15</v>
      </c>
      <c r="E24" s="38" t="s">
        <v>80</v>
      </c>
      <c r="F24" s="40">
        <v>30000</v>
      </c>
      <c r="G24" s="40">
        <f t="shared" si="0"/>
        <v>4500</v>
      </c>
      <c r="H24" s="5"/>
    </row>
    <row r="25" spans="1:8" ht="12.75" customHeight="1">
      <c r="A25" s="3"/>
      <c r="B25" s="36" t="s">
        <v>81</v>
      </c>
      <c r="C25" s="38" t="s">
        <v>18</v>
      </c>
      <c r="D25" s="39">
        <v>0.5</v>
      </c>
      <c r="E25" s="38" t="s">
        <v>80</v>
      </c>
      <c r="F25" s="40">
        <v>30000</v>
      </c>
      <c r="G25" s="40">
        <f t="shared" si="0"/>
        <v>15000</v>
      </c>
      <c r="H25" s="5"/>
    </row>
    <row r="26" spans="1:8" ht="12.75" customHeight="1">
      <c r="A26" s="3"/>
      <c r="B26" s="36" t="s">
        <v>72</v>
      </c>
      <c r="C26" s="38" t="s">
        <v>18</v>
      </c>
      <c r="D26" s="39">
        <v>2</v>
      </c>
      <c r="E26" s="38" t="s">
        <v>80</v>
      </c>
      <c r="F26" s="40">
        <v>30000</v>
      </c>
      <c r="G26" s="40">
        <f t="shared" si="0"/>
        <v>60000</v>
      </c>
      <c r="H26" s="5"/>
    </row>
    <row r="27" spans="1:8" ht="25.5" customHeight="1">
      <c r="A27" s="3"/>
      <c r="B27" s="95" t="s">
        <v>73</v>
      </c>
      <c r="C27" s="41" t="s">
        <v>18</v>
      </c>
      <c r="D27" s="42">
        <v>2</v>
      </c>
      <c r="E27" s="38" t="s">
        <v>80</v>
      </c>
      <c r="F27" s="40">
        <v>30000</v>
      </c>
      <c r="G27" s="43">
        <f t="shared" si="0"/>
        <v>60000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74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84</v>
      </c>
      <c r="C37" s="38" t="s">
        <v>62</v>
      </c>
      <c r="D37" s="39">
        <v>0.5</v>
      </c>
      <c r="E37" s="38" t="s">
        <v>80</v>
      </c>
      <c r="F37" s="40">
        <v>60000</v>
      </c>
      <c r="G37" s="40">
        <f>F37*D37</f>
        <v>30000</v>
      </c>
    </row>
    <row r="38" spans="1:11" ht="12.75" customHeight="1">
      <c r="A38" s="3"/>
      <c r="B38" s="36" t="s">
        <v>82</v>
      </c>
      <c r="C38" s="38" t="s">
        <v>62</v>
      </c>
      <c r="D38" s="39">
        <v>1</v>
      </c>
      <c r="E38" s="38" t="s">
        <v>80</v>
      </c>
      <c r="F38" s="40">
        <v>60000</v>
      </c>
      <c r="G38" s="40">
        <f>F38*D38</f>
        <v>60000</v>
      </c>
    </row>
    <row r="39" spans="1:11" ht="12.75" customHeight="1">
      <c r="A39" s="3"/>
      <c r="B39" s="36" t="s">
        <v>83</v>
      </c>
      <c r="C39" s="38" t="s">
        <v>62</v>
      </c>
      <c r="D39" s="39">
        <v>1</v>
      </c>
      <c r="E39" s="38" t="s">
        <v>80</v>
      </c>
      <c r="F39" s="40">
        <v>60000</v>
      </c>
      <c r="G39" s="40">
        <f>F39*D39</f>
        <v>60000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85</v>
      </c>
      <c r="C44" s="38" t="s">
        <v>90</v>
      </c>
      <c r="D44" s="39">
        <v>22.5</v>
      </c>
      <c r="E44" s="38" t="s">
        <v>94</v>
      </c>
      <c r="F44" s="51">
        <v>550</v>
      </c>
      <c r="G44" s="40">
        <f t="shared" ref="G44:G49" si="1">F44*D44</f>
        <v>12375</v>
      </c>
      <c r="K44" s="2"/>
    </row>
    <row r="45" spans="1:11" ht="12.75" customHeight="1">
      <c r="A45" s="3"/>
      <c r="B45" s="36" t="s">
        <v>86</v>
      </c>
      <c r="C45" s="38" t="s">
        <v>90</v>
      </c>
      <c r="D45" s="39">
        <v>10</v>
      </c>
      <c r="E45" s="38" t="s">
        <v>94</v>
      </c>
      <c r="F45" s="51">
        <v>1340</v>
      </c>
      <c r="G45" s="40">
        <f t="shared" si="1"/>
        <v>13400</v>
      </c>
      <c r="K45" s="2"/>
    </row>
    <row r="46" spans="1:11" ht="12.75" customHeight="1">
      <c r="A46" s="3"/>
      <c r="B46" s="36" t="s">
        <v>87</v>
      </c>
      <c r="C46" s="38" t="s">
        <v>90</v>
      </c>
      <c r="D46" s="39">
        <v>5</v>
      </c>
      <c r="E46" s="38" t="s">
        <v>94</v>
      </c>
      <c r="F46" s="51">
        <v>1440</v>
      </c>
      <c r="G46" s="40">
        <f t="shared" si="1"/>
        <v>7200</v>
      </c>
      <c r="K46" s="2"/>
    </row>
    <row r="47" spans="1:11" ht="12.75" customHeight="1">
      <c r="A47" s="3"/>
      <c r="B47" s="36" t="s">
        <v>88</v>
      </c>
      <c r="C47" s="38" t="s">
        <v>90</v>
      </c>
      <c r="D47" s="39">
        <v>50</v>
      </c>
      <c r="E47" s="38" t="s">
        <v>92</v>
      </c>
      <c r="F47" s="51">
        <v>250</v>
      </c>
      <c r="G47" s="40">
        <f t="shared" si="1"/>
        <v>12500</v>
      </c>
      <c r="K47" s="2"/>
    </row>
    <row r="48" spans="1:11" ht="12.75" customHeight="1">
      <c r="A48" s="3"/>
      <c r="B48" s="37" t="s">
        <v>89</v>
      </c>
      <c r="C48" s="41" t="s">
        <v>91</v>
      </c>
      <c r="D48" s="42">
        <v>0.2</v>
      </c>
      <c r="E48" s="41" t="s">
        <v>94</v>
      </c>
      <c r="F48" s="51">
        <v>13000</v>
      </c>
      <c r="G48" s="40">
        <f t="shared" si="1"/>
        <v>2600</v>
      </c>
      <c r="K48" s="2"/>
    </row>
    <row r="49" spans="1:255" ht="12.75" customHeight="1">
      <c r="A49" s="3"/>
      <c r="B49" s="37" t="s">
        <v>59</v>
      </c>
      <c r="C49" s="38" t="s">
        <v>90</v>
      </c>
      <c r="D49" s="39">
        <v>1</v>
      </c>
      <c r="E49" s="41" t="s">
        <v>93</v>
      </c>
      <c r="F49" s="52">
        <v>30000</v>
      </c>
      <c r="G49" s="40">
        <f t="shared" si="1"/>
        <v>30000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74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414075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20703.75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434778.75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815221.25</v>
      </c>
    </row>
    <row r="62" spans="1:255" s="70" customFormat="1" ht="12" customHeight="1">
      <c r="A62" s="9"/>
      <c r="B62" s="10" t="s">
        <v>75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64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186000</v>
      </c>
      <c r="D74" s="87">
        <f>(C74/C80)</f>
        <v>0.42780379675869623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150000</v>
      </c>
      <c r="D76" s="87">
        <f>(C76/C80)</f>
        <v>0.34500306190217439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78075</v>
      </c>
      <c r="D77" s="87">
        <f>(C77/C80)</f>
        <v>0.17957409372008176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20703.75</v>
      </c>
      <c r="D79" s="87">
        <f>(C79/C80)</f>
        <v>4.7619047619047616E-2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76</v>
      </c>
      <c r="C80" s="90">
        <f>SUM(C74:C79)</f>
        <v>434778.75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79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77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78</v>
      </c>
      <c r="C85" s="94">
        <f>(G59/C84)</f>
        <v>217.389375</v>
      </c>
      <c r="D85" s="94">
        <f>C80/D84</f>
        <v>173.91149999999999</v>
      </c>
      <c r="E85" s="94">
        <f>(G59/E84)</f>
        <v>144.92625000000001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2022-03-09T16:20:38Z</cp:lastPrinted>
  <dcterms:created xsi:type="dcterms:W3CDTF">2020-11-27T12:49:26Z</dcterms:created>
  <dcterms:modified xsi:type="dcterms:W3CDTF">2022-07-26T14:37:21Z</dcterms:modified>
</cp:coreProperties>
</file>