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salinasa\OneDrive - INDAP\FINANCIERO 2020-2021 (1)\Fichas\2022\Valparaíso 2022\Actualizadas al 22.06.2022\Quillota\"/>
    </mc:Choice>
  </mc:AlternateContent>
  <bookViews>
    <workbookView xWindow="0" yWindow="0" windowWidth="23040" windowHeight="8616"/>
  </bookViews>
  <sheets>
    <sheet name="Limón" sheetId="1" r:id="rId1"/>
    <sheet name="A junio" sheetId="2" r:id="rId2"/>
  </sheets>
  <calcPr calcId="162913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5" i="2" l="1"/>
  <c r="G55" i="2" s="1"/>
  <c r="F54" i="2"/>
  <c r="G54" i="2" s="1"/>
  <c r="F53" i="2"/>
  <c r="G53" i="2" s="1"/>
  <c r="F52" i="2"/>
  <c r="F51" i="2"/>
  <c r="F50" i="2"/>
  <c r="F49" i="2"/>
  <c r="G49" i="2" s="1"/>
  <c r="F48" i="2"/>
  <c r="F47" i="2"/>
  <c r="G47" i="2" s="1"/>
  <c r="F46" i="2"/>
  <c r="G46" i="2" s="1"/>
  <c r="F45" i="2"/>
  <c r="G45" i="2" s="1"/>
  <c r="F44" i="2"/>
  <c r="G44" i="2" s="1"/>
  <c r="G61" i="2"/>
  <c r="G60" i="2"/>
  <c r="G62" i="2" s="1"/>
  <c r="C85" i="2" s="1"/>
  <c r="G51" i="2"/>
  <c r="G50" i="2"/>
  <c r="G38" i="2"/>
  <c r="G39" i="2" s="1"/>
  <c r="C83" i="2" s="1"/>
  <c r="G33" i="2"/>
  <c r="G34" i="2" s="1"/>
  <c r="C82" i="2" s="1"/>
  <c r="F23" i="2"/>
  <c r="G23" i="2" s="1"/>
  <c r="G22" i="2"/>
  <c r="F22" i="2"/>
  <c r="G21" i="2"/>
  <c r="G12" i="2"/>
  <c r="G67" i="2" s="1"/>
  <c r="G56" i="2" l="1"/>
  <c r="C84" i="2" s="1"/>
  <c r="F24" i="2"/>
  <c r="J47" i="1"/>
  <c r="G45" i="1"/>
  <c r="J45" i="1"/>
  <c r="J46" i="1"/>
  <c r="J44" i="1"/>
  <c r="F22" i="1"/>
  <c r="F23" i="1" s="1"/>
  <c r="F24" i="1" s="1"/>
  <c r="F25" i="1" s="1"/>
  <c r="F26" i="1" s="1"/>
  <c r="F27" i="1" s="1"/>
  <c r="F28" i="1" s="1"/>
  <c r="F25" i="2" l="1"/>
  <c r="G24" i="2"/>
  <c r="G53" i="1"/>
  <c r="G54" i="1"/>
  <c r="F26" i="2" l="1"/>
  <c r="G25" i="2"/>
  <c r="G51" i="1"/>
  <c r="G27" i="1"/>
  <c r="G28" i="1"/>
  <c r="G26" i="2" l="1"/>
  <c r="F27" i="2"/>
  <c r="G22" i="1"/>
  <c r="G23" i="1"/>
  <c r="G24" i="1"/>
  <c r="G25" i="1"/>
  <c r="G26" i="1"/>
  <c r="F28" i="2" l="1"/>
  <c r="G28" i="2" s="1"/>
  <c r="G27" i="2"/>
  <c r="G29" i="2" s="1"/>
  <c r="G55" i="1"/>
  <c r="G46" i="1"/>
  <c r="G47" i="1"/>
  <c r="G49" i="1"/>
  <c r="G50" i="1"/>
  <c r="G12" i="1"/>
  <c r="G64" i="2" l="1"/>
  <c r="G65" i="2" s="1"/>
  <c r="C81" i="2"/>
  <c r="G44" i="1"/>
  <c r="G66" i="2" l="1"/>
  <c r="C86" i="2"/>
  <c r="C87" i="2" s="1"/>
  <c r="G56" i="1"/>
  <c r="C84" i="1" s="1"/>
  <c r="D86" i="2" l="1"/>
  <c r="D83" i="2"/>
  <c r="D84" i="2"/>
  <c r="D85" i="2"/>
  <c r="E92" i="2"/>
  <c r="D92" i="2"/>
  <c r="C92" i="2"/>
  <c r="G68" i="2"/>
  <c r="D81" i="2"/>
  <c r="G61" i="1"/>
  <c r="G33" i="1"/>
  <c r="G34" i="1" s="1"/>
  <c r="C82" i="1" s="1"/>
  <c r="D87" i="2" l="1"/>
  <c r="G60" i="1"/>
  <c r="G62" i="1" s="1"/>
  <c r="C85" i="1" s="1"/>
  <c r="G38" i="1"/>
  <c r="G21" i="1"/>
  <c r="G67" i="1"/>
  <c r="G39" i="1" l="1"/>
  <c r="C83" i="1" s="1"/>
  <c r="G29" i="1"/>
  <c r="C81" i="1" s="1"/>
  <c r="G64" i="1" l="1"/>
  <c r="G65" i="1" s="1"/>
  <c r="G66" i="1" l="1"/>
  <c r="C86" i="1"/>
  <c r="C87" i="1" s="1"/>
  <c r="D92" i="1" l="1"/>
  <c r="E92" i="1"/>
  <c r="C92" i="1"/>
  <c r="G68" i="1"/>
  <c r="D86" i="1"/>
  <c r="D85" i="1" l="1"/>
  <c r="D83" i="1"/>
  <c r="D84" i="1"/>
  <c r="D81" i="1"/>
  <c r="D87" i="1" l="1"/>
</calcChain>
</file>

<file path=xl/sharedStrings.xml><?xml version="1.0" encoding="utf-8"?>
<sst xmlns="http://schemas.openxmlformats.org/spreadsheetml/2006/main" count="316" uniqueCount="113">
  <si>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</si>
  <si>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</si>
  <si>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</si>
  <si>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</si>
  <si>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</si>
  <si>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</si>
  <si>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</si>
  <si>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</si>
  <si>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</si>
  <si>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</si>
  <si>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</si>
  <si>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</si>
  <si>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</si>
  <si>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</si>
  <si>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</si>
  <si>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</si>
  <si>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</si>
  <si>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</si>
  <si>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</si>
  <si>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</si>
  <si>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</si>
  <si>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</si>
  <si>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</si>
  <si>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</si>
  <si>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</si>
  <si>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</si>
  <si>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</si>
  <si>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</si>
  <si>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</si>
  <si>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</si>
  <si>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FERTILIZANTES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</si>
  <si>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</si>
  <si>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</si>
  <si>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</si>
  <si>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</si>
  <si>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</si>
  <si>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</si>
  <si>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</si>
  <si>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</si>
  <si>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</si>
  <si>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</si>
  <si>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</si>
  <si>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</si>
  <si>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</si>
  <si>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</si>
  <si>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</si>
  <si>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</si>
  <si>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</si>
  <si>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</si>
  <si>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</si>
  <si>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</si>
  <si>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</si>
  <si>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</si>
  <si>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</si>
  <si>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</si>
  <si>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</si>
  <si>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</si>
  <si>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Valparaíso</t>
  </si>
  <si>
    <t>Mercado local - regional</t>
  </si>
  <si>
    <t>Sequía</t>
  </si>
  <si>
    <t>Medio</t>
  </si>
  <si>
    <t>HERBICIDAS</t>
  </si>
  <si>
    <t>RENDIMIENTO (Kg/Há.)</t>
  </si>
  <si>
    <t xml:space="preserve">     Urea</t>
  </si>
  <si>
    <t xml:space="preserve">     Sulfato de Zinc</t>
  </si>
  <si>
    <t>FITOSANITARIOS</t>
  </si>
  <si>
    <t>Electricidad</t>
  </si>
  <si>
    <t>Kw</t>
  </si>
  <si>
    <t>todo el año</t>
  </si>
  <si>
    <t>Contabilidad</t>
  </si>
  <si>
    <t>ESCENARIOS COSTO UNITARIO  ($/Kg)</t>
  </si>
  <si>
    <t>PRECIO ESPERADO ($/Kg)</t>
  </si>
  <si>
    <t>LIMON</t>
  </si>
  <si>
    <t>Eureka</t>
  </si>
  <si>
    <t xml:space="preserve">Riego y Revisión de emisores </t>
  </si>
  <si>
    <t>Mantención de equipos de riego</t>
  </si>
  <si>
    <t>Aplicación de Fertilizante vía riego</t>
  </si>
  <si>
    <t>Aplicación de Herbicida</t>
  </si>
  <si>
    <t xml:space="preserve">Aplicaciones Fitosanitarias </t>
  </si>
  <si>
    <t>Control de Chupones</t>
  </si>
  <si>
    <t>Poda de limpieza</t>
  </si>
  <si>
    <t xml:space="preserve">Cosecha </t>
  </si>
  <si>
    <t>20</t>
  </si>
  <si>
    <t>6</t>
  </si>
  <si>
    <t>5</t>
  </si>
  <si>
    <t>2</t>
  </si>
  <si>
    <t>50</t>
  </si>
  <si>
    <t>Ultrasol K</t>
  </si>
  <si>
    <t xml:space="preserve">     Nitrato Mg</t>
  </si>
  <si>
    <t>Agrocopper</t>
  </si>
  <si>
    <t>Jabon potasico</t>
  </si>
  <si>
    <t>Rango</t>
  </si>
  <si>
    <t>Paraquat</t>
  </si>
  <si>
    <t>MCPA</t>
  </si>
  <si>
    <t>Rendimiento (Kg/há)</t>
  </si>
  <si>
    <t>Costo unitario ($/Kg) (*)</t>
  </si>
  <si>
    <t>Pulverizadora</t>
  </si>
  <si>
    <t>JM - Arriendo</t>
  </si>
  <si>
    <t>Todo el Año</t>
  </si>
  <si>
    <t>kg</t>
  </si>
  <si>
    <t>Sep - Ene</t>
  </si>
  <si>
    <t>Ago - Mar</t>
  </si>
  <si>
    <t>Nov - Dic</t>
  </si>
  <si>
    <t>Jun - Ago</t>
  </si>
  <si>
    <t>Punto 70 WP</t>
  </si>
  <si>
    <t>Oct y Ene</t>
  </si>
  <si>
    <t>Febrero</t>
  </si>
  <si>
    <t>LT</t>
  </si>
  <si>
    <t>Todo el año</t>
  </si>
  <si>
    <t>$/há</t>
  </si>
  <si>
    <t>Quillota</t>
  </si>
  <si>
    <t>Puchuncaví</t>
  </si>
  <si>
    <t>Octubre-Abril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</si>
</sst>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&quot; &quot;* #,##0.00&quot; &quot;;&quot;-&quot;* #,##0.00&quot; &quot;;&quot; &quot;* &quot;-&quot;??&quot; &quot;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</numFmts>
  <fonts count="19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7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</borders>
  <cellStyleXfs count="1">
    <xf numFmtId="0" fontId="0" fillId="0" borderId="0" applyNumberFormat="0" applyFill="0" applyBorder="0" applyProtection="0"/>
  </cellStyleXfs>
  <cellXfs count="166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1" fillId="3" borderId="5" xfId="0" applyNumberFormat="1" applyFont="1" applyFill="1" applyBorder="1" applyAlignment="1">
      <alignment vertical="center" wrapText="1"/>
    </xf>
    <xf numFmtId="0" fontId="2" fillId="2" borderId="7" xfId="0" applyFont="1" applyFill="1" applyBorder="1" applyAlignment="1"/>
    <xf numFmtId="3" fontId="2" fillId="2" borderId="6" xfId="0" applyNumberFormat="1" applyFont="1" applyFill="1" applyBorder="1" applyAlignment="1"/>
    <xf numFmtId="49" fontId="4" fillId="2" borderId="5" xfId="0" applyNumberFormat="1" applyFont="1" applyFill="1" applyBorder="1" applyAlignment="1">
      <alignment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/>
    <xf numFmtId="0" fontId="4" fillId="2" borderId="6" xfId="0" applyFont="1" applyFill="1" applyBorder="1" applyAlignment="1"/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9" xfId="0" applyFont="1" applyFill="1" applyBorder="1" applyAlignment="1"/>
    <xf numFmtId="0" fontId="2" fillId="2" borderId="9" xfId="0" applyFont="1" applyFill="1" applyBorder="1" applyAlignment="1">
      <alignment horizontal="justify" wrapText="1"/>
    </xf>
    <xf numFmtId="0" fontId="0" fillId="2" borderId="10" xfId="0" applyFont="1" applyFill="1" applyBorder="1" applyAlignment="1"/>
    <xf numFmtId="0" fontId="2" fillId="2" borderId="11" xfId="0" applyFont="1" applyFill="1" applyBorder="1" applyAlignment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 applyAlignment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2" fillId="2" borderId="12" xfId="0" applyNumberFormat="1" applyFont="1" applyFill="1" applyBorder="1" applyAlignment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0" fontId="2" fillId="2" borderId="17" xfId="0" applyFont="1" applyFill="1" applyBorder="1" applyAlignment="1"/>
    <xf numFmtId="0" fontId="2" fillId="2" borderId="18" xfId="0" applyFont="1" applyFill="1" applyBorder="1" applyAlignment="1"/>
    <xf numFmtId="3" fontId="2" fillId="2" borderId="18" xfId="0" applyNumberFormat="1" applyFont="1" applyFill="1" applyBorder="1" applyAlignment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left" vertical="center" wrapText="1"/>
    </xf>
    <xf numFmtId="49" fontId="4" fillId="2" borderId="6" xfId="0" applyNumberFormat="1" applyFont="1" applyFill="1" applyBorder="1" applyAlignment="1">
      <alignment horizontal="center"/>
    </xf>
    <xf numFmtId="3" fontId="4" fillId="2" borderId="6" xfId="0" applyNumberFormat="1" applyFont="1" applyFill="1" applyBorder="1" applyAlignment="1"/>
    <xf numFmtId="49" fontId="9" fillId="3" borderId="15" xfId="0" applyNumberFormat="1" applyFont="1" applyFill="1" applyBorder="1" applyAlignment="1">
      <alignment vertical="center"/>
    </xf>
    <xf numFmtId="0" fontId="9" fillId="3" borderId="15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vertical="center"/>
    </xf>
    <xf numFmtId="3" fontId="9" fillId="3" borderId="15" xfId="0" applyNumberFormat="1" applyFont="1" applyFill="1" applyBorder="1" applyAlignment="1">
      <alignment vertic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0" fillId="2" borderId="19" xfId="0" applyFont="1" applyFill="1" applyBorder="1" applyAlignment="1"/>
    <xf numFmtId="0" fontId="15" fillId="7" borderId="21" xfId="0" applyFont="1" applyFill="1" applyBorder="1" applyAlignment="1"/>
    <xf numFmtId="49" fontId="13" fillId="8" borderId="22" xfId="0" applyNumberFormat="1" applyFont="1" applyFill="1" applyBorder="1" applyAlignment="1">
      <alignment vertical="center"/>
    </xf>
    <xf numFmtId="3" fontId="13" fillId="2" borderId="6" xfId="0" applyNumberFormat="1" applyFont="1" applyFill="1" applyBorder="1" applyAlignment="1">
      <alignment vertical="center"/>
    </xf>
    <xf numFmtId="166" fontId="13" fillId="2" borderId="6" xfId="0" applyNumberFormat="1" applyFont="1" applyFill="1" applyBorder="1" applyAlignment="1">
      <alignment vertical="center"/>
    </xf>
    <xf numFmtId="0" fontId="10" fillId="7" borderId="20" xfId="0" applyFont="1" applyFill="1" applyBorder="1" applyAlignment="1">
      <alignment vertical="center"/>
    </xf>
    <xf numFmtId="0" fontId="10" fillId="7" borderId="21" xfId="0" applyFont="1" applyFill="1" applyBorder="1" applyAlignment="1">
      <alignment vertical="center"/>
    </xf>
    <xf numFmtId="165" fontId="1" fillId="2" borderId="21" xfId="0" applyNumberFormat="1" applyFont="1" applyFill="1" applyBorder="1" applyAlignment="1">
      <alignment vertical="center"/>
    </xf>
    <xf numFmtId="165" fontId="17" fillId="2" borderId="21" xfId="0" applyNumberFormat="1" applyFont="1" applyFill="1" applyBorder="1" applyAlignment="1">
      <alignment vertical="center"/>
    </xf>
    <xf numFmtId="0" fontId="15" fillId="2" borderId="21" xfId="0" applyFont="1" applyFill="1" applyBorder="1" applyAlignment="1"/>
    <xf numFmtId="0" fontId="0" fillId="2" borderId="23" xfId="0" applyFont="1" applyFill="1" applyBorder="1" applyAlignment="1"/>
    <xf numFmtId="49" fontId="0" fillId="2" borderId="21" xfId="0" applyNumberFormat="1" applyFont="1" applyFill="1" applyBorder="1" applyAlignment="1">
      <alignment vertical="center"/>
    </xf>
    <xf numFmtId="0" fontId="10" fillId="2" borderId="21" xfId="0" applyFont="1" applyFill="1" applyBorder="1" applyAlignment="1">
      <alignment vertical="center"/>
    </xf>
    <xf numFmtId="0" fontId="2" fillId="2" borderId="24" xfId="0" applyFont="1" applyFill="1" applyBorder="1" applyAlignment="1"/>
    <xf numFmtId="3" fontId="2" fillId="2" borderId="24" xfId="0" applyNumberFormat="1" applyFont="1" applyFill="1" applyBorder="1" applyAlignment="1"/>
    <xf numFmtId="49" fontId="1" fillId="5" borderId="25" xfId="0" applyNumberFormat="1" applyFont="1" applyFill="1" applyBorder="1" applyAlignment="1">
      <alignment vertical="center"/>
    </xf>
    <xf numFmtId="0" fontId="1" fillId="5" borderId="26" xfId="0" applyFont="1" applyFill="1" applyBorder="1" applyAlignment="1">
      <alignment vertical="center"/>
    </xf>
    <xf numFmtId="165" fontId="1" fillId="5" borderId="27" xfId="0" applyNumberFormat="1" applyFont="1" applyFill="1" applyBorder="1" applyAlignment="1">
      <alignment vertical="center"/>
    </xf>
    <xf numFmtId="49" fontId="1" fillId="3" borderId="28" xfId="0" applyNumberFormat="1" applyFont="1" applyFill="1" applyBorder="1" applyAlignment="1">
      <alignment vertical="center"/>
    </xf>
    <xf numFmtId="165" fontId="1" fillId="3" borderId="29" xfId="0" applyNumberFormat="1" applyFont="1" applyFill="1" applyBorder="1" applyAlignment="1">
      <alignment vertical="center"/>
    </xf>
    <xf numFmtId="49" fontId="1" fillId="5" borderId="28" xfId="0" applyNumberFormat="1" applyFont="1" applyFill="1" applyBorder="1" applyAlignment="1">
      <alignment vertical="center"/>
    </xf>
    <xf numFmtId="165" fontId="1" fillId="5" borderId="29" xfId="0" applyNumberFormat="1" applyFont="1" applyFill="1" applyBorder="1" applyAlignment="1">
      <alignment vertical="center"/>
    </xf>
    <xf numFmtId="49" fontId="1" fillId="5" borderId="30" xfId="0" applyNumberFormat="1" applyFont="1" applyFill="1" applyBorder="1" applyAlignment="1">
      <alignment vertical="center"/>
    </xf>
    <xf numFmtId="0" fontId="10" fillId="5" borderId="31" xfId="0" applyFont="1" applyFill="1" applyBorder="1" applyAlignment="1">
      <alignment vertical="center"/>
    </xf>
    <xf numFmtId="165" fontId="1" fillId="6" borderId="32" xfId="0" applyNumberFormat="1" applyFont="1" applyFill="1" applyBorder="1" applyAlignment="1">
      <alignment vertical="center"/>
    </xf>
    <xf numFmtId="0" fontId="0" fillId="2" borderId="21" xfId="0" applyFont="1" applyFill="1" applyBorder="1" applyAlignment="1">
      <alignment vertical="center"/>
    </xf>
    <xf numFmtId="0" fontId="16" fillId="2" borderId="21" xfId="0" applyFont="1" applyFill="1" applyBorder="1" applyAlignment="1">
      <alignment vertical="center"/>
    </xf>
    <xf numFmtId="49" fontId="13" fillId="8" borderId="33" xfId="0" applyNumberFormat="1" applyFont="1" applyFill="1" applyBorder="1" applyAlignment="1">
      <alignment vertical="center"/>
    </xf>
    <xf numFmtId="49" fontId="15" fillId="8" borderId="34" xfId="0" applyNumberFormat="1" applyFont="1" applyFill="1" applyBorder="1" applyAlignment="1"/>
    <xf numFmtId="49" fontId="13" fillId="2" borderId="35" xfId="0" applyNumberFormat="1" applyFont="1" applyFill="1" applyBorder="1" applyAlignment="1">
      <alignment vertical="center"/>
    </xf>
    <xf numFmtId="9" fontId="15" fillId="2" borderId="36" xfId="0" applyNumberFormat="1" applyFont="1" applyFill="1" applyBorder="1" applyAlignment="1"/>
    <xf numFmtId="49" fontId="13" fillId="8" borderId="37" xfId="0" applyNumberFormat="1" applyFont="1" applyFill="1" applyBorder="1" applyAlignment="1">
      <alignment vertical="center"/>
    </xf>
    <xf numFmtId="166" fontId="13" fillId="8" borderId="38" xfId="0" applyNumberFormat="1" applyFont="1" applyFill="1" applyBorder="1" applyAlignment="1">
      <alignment vertical="center"/>
    </xf>
    <xf numFmtId="9" fontId="13" fillId="8" borderId="39" xfId="0" applyNumberFormat="1" applyFont="1" applyFill="1" applyBorder="1" applyAlignment="1">
      <alignment vertical="center"/>
    </xf>
    <xf numFmtId="0" fontId="15" fillId="9" borderId="42" xfId="0" applyFont="1" applyFill="1" applyBorder="1" applyAlignment="1"/>
    <xf numFmtId="0" fontId="15" fillId="2" borderId="21" xfId="0" applyFont="1" applyFill="1" applyBorder="1" applyAlignment="1">
      <alignment vertical="center"/>
    </xf>
    <xf numFmtId="49" fontId="15" fillId="2" borderId="21" xfId="0" applyNumberFormat="1" applyFont="1" applyFill="1" applyBorder="1" applyAlignment="1">
      <alignment vertical="center"/>
    </xf>
    <xf numFmtId="49" fontId="13" fillId="2" borderId="43" xfId="0" applyNumberFormat="1" applyFont="1" applyFill="1" applyBorder="1" applyAlignment="1">
      <alignment vertical="center"/>
    </xf>
    <xf numFmtId="0" fontId="15" fillId="2" borderId="44" xfId="0" applyFont="1" applyFill="1" applyBorder="1" applyAlignment="1"/>
    <xf numFmtId="0" fontId="15" fillId="2" borderId="45" xfId="0" applyFont="1" applyFill="1" applyBorder="1" applyAlignment="1"/>
    <xf numFmtId="49" fontId="15" fillId="2" borderId="46" xfId="0" applyNumberFormat="1" applyFont="1" applyFill="1" applyBorder="1" applyAlignment="1">
      <alignment vertical="center"/>
    </xf>
    <xf numFmtId="0" fontId="15" fillId="2" borderId="47" xfId="0" applyFont="1" applyFill="1" applyBorder="1" applyAlignment="1"/>
    <xf numFmtId="49" fontId="15" fillId="2" borderId="48" xfId="0" applyNumberFormat="1" applyFont="1" applyFill="1" applyBorder="1" applyAlignment="1">
      <alignment vertical="center"/>
    </xf>
    <xf numFmtId="0" fontId="15" fillId="2" borderId="49" xfId="0" applyFont="1" applyFill="1" applyBorder="1" applyAlignment="1"/>
    <xf numFmtId="0" fontId="15" fillId="2" borderId="50" xfId="0" applyFont="1" applyFill="1" applyBorder="1" applyAlignment="1"/>
    <xf numFmtId="0" fontId="13" fillId="7" borderId="21" xfId="0" applyFont="1" applyFill="1" applyBorder="1" applyAlignment="1">
      <alignment vertical="center"/>
    </xf>
    <xf numFmtId="0" fontId="10" fillId="9" borderId="20" xfId="0" applyFont="1" applyFill="1" applyBorder="1" applyAlignment="1">
      <alignment vertical="center"/>
    </xf>
    <xf numFmtId="49" fontId="18" fillId="9" borderId="21" xfId="0" applyNumberFormat="1" applyFont="1" applyFill="1" applyBorder="1" applyAlignment="1">
      <alignment vertical="center"/>
    </xf>
    <xf numFmtId="0" fontId="10" fillId="9" borderId="21" xfId="0" applyFont="1" applyFill="1" applyBorder="1" applyAlignment="1">
      <alignment vertical="center"/>
    </xf>
    <xf numFmtId="49" fontId="13" fillId="8" borderId="52" xfId="0" applyNumberFormat="1" applyFont="1" applyFill="1" applyBorder="1" applyAlignment="1">
      <alignment vertical="center"/>
    </xf>
    <xf numFmtId="0" fontId="0" fillId="0" borderId="21" xfId="0" applyNumberFormat="1" applyFont="1" applyBorder="1" applyAlignment="1"/>
    <xf numFmtId="3" fontId="2" fillId="2" borderId="15" xfId="0" applyNumberFormat="1" applyFont="1" applyFill="1" applyBorder="1" applyAlignment="1">
      <alignment vertical="center"/>
    </xf>
    <xf numFmtId="3" fontId="3" fillId="3" borderId="15" xfId="0" applyNumberFormat="1" applyFont="1" applyFill="1" applyBorder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0" fontId="1" fillId="5" borderId="26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0" fontId="1" fillId="5" borderId="15" xfId="0" applyFont="1" applyFill="1" applyBorder="1" applyAlignment="1">
      <alignment horizontal="center" vertical="center"/>
    </xf>
    <xf numFmtId="0" fontId="10" fillId="5" borderId="31" xfId="0" applyFont="1" applyFill="1" applyBorder="1" applyAlignment="1">
      <alignment horizontal="center" vertical="center"/>
    </xf>
    <xf numFmtId="0" fontId="10" fillId="2" borderId="21" xfId="0" applyFont="1" applyFill="1" applyBorder="1" applyAlignment="1">
      <alignment horizontal="center" vertical="center"/>
    </xf>
    <xf numFmtId="0" fontId="10" fillId="7" borderId="21" xfId="0" applyFont="1" applyFill="1" applyBorder="1" applyAlignment="1">
      <alignment horizontal="center" vertical="center"/>
    </xf>
    <xf numFmtId="0" fontId="10" fillId="9" borderId="51" xfId="0" applyFont="1" applyFill="1" applyBorder="1" applyAlignment="1">
      <alignment horizontal="center" vertical="center"/>
    </xf>
    <xf numFmtId="166" fontId="13" fillId="8" borderId="39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3" fontId="4" fillId="2" borderId="6" xfId="0" applyNumberFormat="1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/>
    </xf>
    <xf numFmtId="3" fontId="4" fillId="2" borderId="6" xfId="0" applyNumberFormat="1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15" fillId="2" borderId="44" xfId="0" applyFont="1" applyFill="1" applyBorder="1" applyAlignment="1">
      <alignment horizontal="center" vertical="center"/>
    </xf>
    <xf numFmtId="0" fontId="15" fillId="2" borderId="21" xfId="0" applyFont="1" applyFill="1" applyBorder="1" applyAlignment="1">
      <alignment horizontal="center" vertical="center"/>
    </xf>
    <xf numFmtId="0" fontId="15" fillId="2" borderId="49" xfId="0" applyFont="1" applyFill="1" applyBorder="1" applyAlignment="1">
      <alignment horizontal="center" vertical="center"/>
    </xf>
    <xf numFmtId="0" fontId="15" fillId="7" borderId="21" xfId="0" applyFont="1" applyFill="1" applyBorder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49" fontId="4" fillId="2" borderId="6" xfId="0" applyNumberFormat="1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left" vertical="center"/>
    </xf>
    <xf numFmtId="49" fontId="1" fillId="3" borderId="55" xfId="0" applyNumberFormat="1" applyFont="1" applyFill="1" applyBorder="1" applyAlignment="1">
      <alignment horizontal="center" vertical="center"/>
    </xf>
    <xf numFmtId="49" fontId="1" fillId="3" borderId="55" xfId="0" applyNumberFormat="1" applyFont="1" applyFill="1" applyBorder="1" applyAlignment="1">
      <alignment horizontal="center" vertical="center" wrapText="1"/>
    </xf>
    <xf numFmtId="49" fontId="9" fillId="3" borderId="56" xfId="0" applyNumberFormat="1" applyFont="1" applyFill="1" applyBorder="1" applyAlignment="1">
      <alignment vertical="center"/>
    </xf>
    <xf numFmtId="0" fontId="9" fillId="3" borderId="56" xfId="0" applyFont="1" applyFill="1" applyBorder="1" applyAlignment="1">
      <alignment horizontal="center" vertical="center"/>
    </xf>
    <xf numFmtId="0" fontId="9" fillId="3" borderId="56" xfId="0" applyFont="1" applyFill="1" applyBorder="1" applyAlignment="1">
      <alignment vertical="center"/>
    </xf>
    <xf numFmtId="3" fontId="9" fillId="3" borderId="56" xfId="0" applyNumberFormat="1" applyFont="1" applyFill="1" applyBorder="1" applyAlignment="1">
      <alignment vertical="center"/>
    </xf>
    <xf numFmtId="49" fontId="4" fillId="2" borderId="54" xfId="0" applyNumberFormat="1" applyFont="1" applyFill="1" applyBorder="1" applyAlignment="1">
      <alignment horizontal="center"/>
    </xf>
    <xf numFmtId="3" fontId="4" fillId="2" borderId="54" xfId="0" applyNumberFormat="1" applyFont="1" applyFill="1" applyBorder="1" applyAlignment="1"/>
    <xf numFmtId="3" fontId="13" fillId="8" borderId="53" xfId="0" applyNumberFormat="1" applyFont="1" applyFill="1" applyBorder="1" applyAlignment="1">
      <alignment vertical="center"/>
    </xf>
    <xf numFmtId="3" fontId="4" fillId="2" borderId="6" xfId="0" applyNumberFormat="1" applyFont="1" applyFill="1" applyBorder="1" applyAlignment="1">
      <alignment horizontal="center" wrapText="1"/>
    </xf>
    <xf numFmtId="164" fontId="4" fillId="2" borderId="6" xfId="0" applyNumberFormat="1" applyFont="1" applyFill="1" applyBorder="1" applyAlignment="1">
      <alignment horizontal="center" vertical="center"/>
    </xf>
    <xf numFmtId="14" fontId="4" fillId="2" borderId="6" xfId="0" applyNumberFormat="1" applyFont="1" applyFill="1" applyBorder="1" applyAlignment="1">
      <alignment horizontal="center" vertical="center"/>
    </xf>
    <xf numFmtId="3" fontId="7" fillId="3" borderId="6" xfId="0" applyNumberFormat="1" applyFont="1" applyFill="1" applyBorder="1" applyAlignment="1">
      <alignment horizontal="center" vertical="center"/>
    </xf>
    <xf numFmtId="3" fontId="7" fillId="3" borderId="15" xfId="0" applyNumberFormat="1" applyFont="1" applyFill="1" applyBorder="1" applyAlignment="1">
      <alignment horizontal="center" vertical="center"/>
    </xf>
    <xf numFmtId="0" fontId="4" fillId="2" borderId="6" xfId="0" applyNumberFormat="1" applyFont="1" applyFill="1" applyBorder="1" applyAlignment="1"/>
    <xf numFmtId="0" fontId="4" fillId="2" borderId="6" xfId="0" applyFont="1" applyFill="1" applyBorder="1" applyAlignment="1">
      <alignment horizontal="center"/>
    </xf>
    <xf numFmtId="0" fontId="4" fillId="2" borderId="54" xfId="0" applyNumberFormat="1" applyFont="1" applyFill="1" applyBorder="1" applyAlignment="1"/>
    <xf numFmtId="0" fontId="4" fillId="2" borderId="6" xfId="0" applyNumberFormat="1" applyFont="1" applyFill="1" applyBorder="1" applyAlignment="1">
      <alignment horizontal="center" vertical="center" wrapText="1"/>
    </xf>
    <xf numFmtId="49" fontId="8" fillId="2" borderId="6" xfId="0" applyNumberFormat="1" applyFont="1" applyFill="1" applyBorder="1" applyAlignment="1">
      <alignment horizontal="center" vertical="center" wrapText="1"/>
    </xf>
    <xf numFmtId="49" fontId="2" fillId="2" borderId="6" xfId="0" applyNumberFormat="1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left" vertical="center"/>
    </xf>
    <xf numFmtId="49" fontId="18" fillId="9" borderId="40" xfId="0" applyNumberFormat="1" applyFont="1" applyFill="1" applyBorder="1" applyAlignment="1">
      <alignment vertical="center"/>
    </xf>
    <xf numFmtId="0" fontId="13" fillId="9" borderId="41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 wrapText="1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left" vertical="center"/>
    </xf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19050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  <xdr:oneCellAnchor>
    <xdr:from>
      <xdr:col>5</xdr:col>
      <xdr:colOff>776577</xdr:colOff>
      <xdr:row>47</xdr:row>
      <xdr:rowOff>104692</xdr:rowOff>
    </xdr:from>
    <xdr:ext cx="184731" cy="264560"/>
    <xdr:sp macro="" textlink="">
      <xdr:nvSpPr>
        <xdr:cNvPr id="3" name="1 CuadroTexto">
          <a:extLst>
            <a:ext uri="{FF2B5EF4-FFF2-40B4-BE49-F238E27FC236}">
              <a16:creationId xmlns:a16="http://schemas.microsoft.com/office/drawing/2014/main" id="{0D479287-8106-4885-B452-7D0B5F92DD4C}"/>
            </a:ext>
          </a:extLst>
        </xdr:cNvPr>
        <xdr:cNvSpPr txBox="1"/>
      </xdr:nvSpPr>
      <xdr:spPr>
        <a:xfrm>
          <a:off x="4900902" y="9210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55</xdr:row>
      <xdr:rowOff>0</xdr:rowOff>
    </xdr:from>
    <xdr:ext cx="184731" cy="264560"/>
    <xdr:sp macro="" textlink="">
      <xdr:nvSpPr>
        <xdr:cNvPr id="4" name="1 CuadroTexto">
          <a:extLst>
            <a:ext uri="{FF2B5EF4-FFF2-40B4-BE49-F238E27FC236}">
              <a16:creationId xmlns:a16="http://schemas.microsoft.com/office/drawing/2014/main" id="{64EA1E8F-1854-4AC6-90E1-08D7681449EB}"/>
            </a:ext>
          </a:extLst>
        </xdr:cNvPr>
        <xdr:cNvSpPr txBox="1"/>
      </xdr:nvSpPr>
      <xdr:spPr>
        <a:xfrm>
          <a:off x="4900902" y="11877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55</xdr:row>
      <xdr:rowOff>0</xdr:rowOff>
    </xdr:from>
    <xdr:ext cx="184731" cy="264560"/>
    <xdr:sp macro="" textlink="">
      <xdr:nvSpPr>
        <xdr:cNvPr id="5" name="1 CuadroTexto">
          <a:extLst>
            <a:ext uri="{FF2B5EF4-FFF2-40B4-BE49-F238E27FC236}">
              <a16:creationId xmlns:a16="http://schemas.microsoft.com/office/drawing/2014/main" id="{FA6B303D-D787-42CB-B790-E8B900A79E98}"/>
            </a:ext>
          </a:extLst>
        </xdr:cNvPr>
        <xdr:cNvSpPr txBox="1"/>
      </xdr:nvSpPr>
      <xdr:spPr>
        <a:xfrm>
          <a:off x="4900902" y="12068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55</xdr:row>
      <xdr:rowOff>0</xdr:rowOff>
    </xdr:from>
    <xdr:ext cx="184731" cy="264560"/>
    <xdr:sp macro="" textlink="">
      <xdr:nvSpPr>
        <xdr:cNvPr id="6" name="1 CuadroTexto">
          <a:extLst>
            <a:ext uri="{FF2B5EF4-FFF2-40B4-BE49-F238E27FC236}">
              <a16:creationId xmlns:a16="http://schemas.microsoft.com/office/drawing/2014/main" id="{D6FAEC60-9DF9-4EC1-8005-F7B1066BC261}"/>
            </a:ext>
          </a:extLst>
        </xdr:cNvPr>
        <xdr:cNvSpPr txBox="1"/>
      </xdr:nvSpPr>
      <xdr:spPr>
        <a:xfrm>
          <a:off x="4900902" y="11877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55</xdr:row>
      <xdr:rowOff>0</xdr:rowOff>
    </xdr:from>
    <xdr:ext cx="184731" cy="264560"/>
    <xdr:sp macro="" textlink="">
      <xdr:nvSpPr>
        <xdr:cNvPr id="7" name="1 CuadroTexto">
          <a:extLst>
            <a:ext uri="{FF2B5EF4-FFF2-40B4-BE49-F238E27FC236}">
              <a16:creationId xmlns:a16="http://schemas.microsoft.com/office/drawing/2014/main" id="{DB69821A-6802-4975-893E-F14DA1997170}"/>
            </a:ext>
          </a:extLst>
        </xdr:cNvPr>
        <xdr:cNvSpPr txBox="1"/>
      </xdr:nvSpPr>
      <xdr:spPr>
        <a:xfrm>
          <a:off x="4900902" y="12068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55</xdr:row>
      <xdr:rowOff>0</xdr:rowOff>
    </xdr:from>
    <xdr:ext cx="184731" cy="264560"/>
    <xdr:sp macro="" textlink="">
      <xdr:nvSpPr>
        <xdr:cNvPr id="8" name="1 CuadroTexto">
          <a:extLst>
            <a:ext uri="{FF2B5EF4-FFF2-40B4-BE49-F238E27FC236}">
              <a16:creationId xmlns:a16="http://schemas.microsoft.com/office/drawing/2014/main" id="{1A29B4CB-ACE9-423B-86DC-FFB17F972025}"/>
            </a:ext>
          </a:extLst>
        </xdr:cNvPr>
        <xdr:cNvSpPr txBox="1"/>
      </xdr:nvSpPr>
      <xdr:spPr>
        <a:xfrm>
          <a:off x="4900902" y="12068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9" name="1 CuadroTexto">
          <a:extLst>
            <a:ext uri="{FF2B5EF4-FFF2-40B4-BE49-F238E27FC236}">
              <a16:creationId xmlns:a16="http://schemas.microsoft.com/office/drawing/2014/main" id="{64EA1E8F-1854-4AC6-90E1-08D7681449EB}"/>
            </a:ext>
          </a:extLst>
        </xdr:cNvPr>
        <xdr:cNvSpPr txBox="1"/>
      </xdr:nvSpPr>
      <xdr:spPr>
        <a:xfrm>
          <a:off x="5024727" y="123633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10" name="1 CuadroTexto">
          <a:extLst>
            <a:ext uri="{FF2B5EF4-FFF2-40B4-BE49-F238E27FC236}">
              <a16:creationId xmlns:a16="http://schemas.microsoft.com/office/drawing/2014/main" id="{D6FAEC60-9DF9-4EC1-8005-F7B1066BC261}"/>
            </a:ext>
          </a:extLst>
        </xdr:cNvPr>
        <xdr:cNvSpPr txBox="1"/>
      </xdr:nvSpPr>
      <xdr:spPr>
        <a:xfrm>
          <a:off x="5024727" y="123633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11" name="1 CuadroTexto">
          <a:extLst>
            <a:ext uri="{FF2B5EF4-FFF2-40B4-BE49-F238E27FC236}">
              <a16:creationId xmlns:a16="http://schemas.microsoft.com/office/drawing/2014/main" id="{64EA1E8F-1854-4AC6-90E1-08D7681449EB}"/>
            </a:ext>
          </a:extLst>
        </xdr:cNvPr>
        <xdr:cNvSpPr txBox="1"/>
      </xdr:nvSpPr>
      <xdr:spPr>
        <a:xfrm>
          <a:off x="5024727" y="123633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12" name="1 CuadroTexto">
          <a:extLst>
            <a:ext uri="{FF2B5EF4-FFF2-40B4-BE49-F238E27FC236}">
              <a16:creationId xmlns:a16="http://schemas.microsoft.com/office/drawing/2014/main" id="{D6FAEC60-9DF9-4EC1-8005-F7B1066BC261}"/>
            </a:ext>
          </a:extLst>
        </xdr:cNvPr>
        <xdr:cNvSpPr txBox="1"/>
      </xdr:nvSpPr>
      <xdr:spPr>
        <a:xfrm>
          <a:off x="5024727" y="123633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13" name="1 CuadroTexto">
          <a:extLst>
            <a:ext uri="{FF2B5EF4-FFF2-40B4-BE49-F238E27FC236}">
              <a16:creationId xmlns:a16="http://schemas.microsoft.com/office/drawing/2014/main" id="{64EA1E8F-1854-4AC6-90E1-08D7681449EB}"/>
            </a:ext>
          </a:extLst>
        </xdr:cNvPr>
        <xdr:cNvSpPr txBox="1"/>
      </xdr:nvSpPr>
      <xdr:spPr>
        <a:xfrm>
          <a:off x="5024727" y="123633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14" name="1 CuadroTexto">
          <a:extLst>
            <a:ext uri="{FF2B5EF4-FFF2-40B4-BE49-F238E27FC236}">
              <a16:creationId xmlns:a16="http://schemas.microsoft.com/office/drawing/2014/main" id="{D6FAEC60-9DF9-4EC1-8005-F7B1066BC261}"/>
            </a:ext>
          </a:extLst>
        </xdr:cNvPr>
        <xdr:cNvSpPr txBox="1"/>
      </xdr:nvSpPr>
      <xdr:spPr>
        <a:xfrm>
          <a:off x="5024727" y="123633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104692</xdr:rowOff>
    </xdr:from>
    <xdr:ext cx="184731" cy="264560"/>
    <xdr:sp macro="" textlink="">
      <xdr:nvSpPr>
        <xdr:cNvPr id="15" name="1 CuadroTexto">
          <a:extLst>
            <a:ext uri="{FF2B5EF4-FFF2-40B4-BE49-F238E27FC236}">
              <a16:creationId xmlns:a16="http://schemas.microsoft.com/office/drawing/2014/main" id="{64EA1E8F-1854-4AC6-90E1-08D7681449EB}"/>
            </a:ext>
          </a:extLst>
        </xdr:cNvPr>
        <xdr:cNvSpPr txBox="1"/>
      </xdr:nvSpPr>
      <xdr:spPr>
        <a:xfrm>
          <a:off x="5024727" y="123633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104692</xdr:rowOff>
    </xdr:from>
    <xdr:ext cx="184731" cy="264560"/>
    <xdr:sp macro="" textlink="">
      <xdr:nvSpPr>
        <xdr:cNvPr id="16" name="1 CuadroTexto">
          <a:extLst>
            <a:ext uri="{FF2B5EF4-FFF2-40B4-BE49-F238E27FC236}">
              <a16:creationId xmlns:a16="http://schemas.microsoft.com/office/drawing/2014/main" id="{D6FAEC60-9DF9-4EC1-8005-F7B1066BC261}"/>
            </a:ext>
          </a:extLst>
        </xdr:cNvPr>
        <xdr:cNvSpPr txBox="1"/>
      </xdr:nvSpPr>
      <xdr:spPr>
        <a:xfrm>
          <a:off x="5024727" y="123633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104692</xdr:rowOff>
    </xdr:from>
    <xdr:ext cx="184731" cy="264560"/>
    <xdr:sp macro="" textlink="">
      <xdr:nvSpPr>
        <xdr:cNvPr id="17" name="1 CuadroTexto">
          <a:extLst>
            <a:ext uri="{FF2B5EF4-FFF2-40B4-BE49-F238E27FC236}">
              <a16:creationId xmlns:a16="http://schemas.microsoft.com/office/drawing/2014/main" id="{64EA1E8F-1854-4AC6-90E1-08D7681449EB}"/>
            </a:ext>
          </a:extLst>
        </xdr:cNvPr>
        <xdr:cNvSpPr txBox="1"/>
      </xdr:nvSpPr>
      <xdr:spPr>
        <a:xfrm>
          <a:off x="5024727" y="123633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104692</xdr:rowOff>
    </xdr:from>
    <xdr:ext cx="184731" cy="264560"/>
    <xdr:sp macro="" textlink="">
      <xdr:nvSpPr>
        <xdr:cNvPr id="18" name="1 CuadroTexto">
          <a:extLst>
            <a:ext uri="{FF2B5EF4-FFF2-40B4-BE49-F238E27FC236}">
              <a16:creationId xmlns:a16="http://schemas.microsoft.com/office/drawing/2014/main" id="{D6FAEC60-9DF9-4EC1-8005-F7B1066BC261}"/>
            </a:ext>
          </a:extLst>
        </xdr:cNvPr>
        <xdr:cNvSpPr txBox="1"/>
      </xdr:nvSpPr>
      <xdr:spPr>
        <a:xfrm>
          <a:off x="5024727" y="123633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55</xdr:row>
      <xdr:rowOff>0</xdr:rowOff>
    </xdr:from>
    <xdr:ext cx="184731" cy="264560"/>
    <xdr:sp macro="" textlink="">
      <xdr:nvSpPr>
        <xdr:cNvPr id="19" name="1 CuadroTexto">
          <a:extLst>
            <a:ext uri="{FF2B5EF4-FFF2-40B4-BE49-F238E27FC236}">
              <a16:creationId xmlns:a16="http://schemas.microsoft.com/office/drawing/2014/main" id="{64EA1E8F-1854-4AC6-90E1-08D7681449EB}"/>
            </a:ext>
          </a:extLst>
        </xdr:cNvPr>
        <xdr:cNvSpPr txBox="1"/>
      </xdr:nvSpPr>
      <xdr:spPr>
        <a:xfrm>
          <a:off x="5024727" y="123633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55</xdr:row>
      <xdr:rowOff>0</xdr:rowOff>
    </xdr:from>
    <xdr:ext cx="184731" cy="264560"/>
    <xdr:sp macro="" textlink="">
      <xdr:nvSpPr>
        <xdr:cNvPr id="20" name="1 CuadroTexto">
          <a:extLst>
            <a:ext uri="{FF2B5EF4-FFF2-40B4-BE49-F238E27FC236}">
              <a16:creationId xmlns:a16="http://schemas.microsoft.com/office/drawing/2014/main" id="{D6FAEC60-9DF9-4EC1-8005-F7B1066BC261}"/>
            </a:ext>
          </a:extLst>
        </xdr:cNvPr>
        <xdr:cNvSpPr txBox="1"/>
      </xdr:nvSpPr>
      <xdr:spPr>
        <a:xfrm>
          <a:off x="5024727" y="123633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3</xdr:col>
      <xdr:colOff>115957</xdr:colOff>
      <xdr:row>42</xdr:row>
      <xdr:rowOff>43401</xdr:rowOff>
    </xdr:from>
    <xdr:ext cx="192120" cy="291016"/>
    <xdr:sp macro="" textlink="">
      <xdr:nvSpPr>
        <xdr:cNvPr id="21" name="2 CuadroTexto">
          <a:extLst>
            <a:ext uri="{FF2B5EF4-FFF2-40B4-BE49-F238E27FC236}">
              <a16:creationId xmlns:a16="http://schemas.microsoft.com/office/drawing/2014/main" id="{5542F3F0-0F49-40EF-BD91-993D28F1D372}"/>
            </a:ext>
          </a:extLst>
        </xdr:cNvPr>
        <xdr:cNvSpPr txBox="1"/>
      </xdr:nvSpPr>
      <xdr:spPr>
        <a:xfrm>
          <a:off x="3211582" y="8606376"/>
          <a:ext cx="192120" cy="29101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41</xdr:row>
      <xdr:rowOff>104692</xdr:rowOff>
    </xdr:from>
    <xdr:ext cx="184731" cy="264560"/>
    <xdr:sp macro="" textlink="">
      <xdr:nvSpPr>
        <xdr:cNvPr id="22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224752" y="8343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42</xdr:row>
      <xdr:rowOff>104692</xdr:rowOff>
    </xdr:from>
    <xdr:ext cx="184731" cy="264560"/>
    <xdr:sp macro="" textlink="">
      <xdr:nvSpPr>
        <xdr:cNvPr id="23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224752" y="86676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24" name="1 CuadroText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5224752" y="107631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25" name="1 CuadroTexto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5224752" y="107631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45</xdr:row>
      <xdr:rowOff>104692</xdr:rowOff>
    </xdr:from>
    <xdr:ext cx="184731" cy="264560"/>
    <xdr:sp macro="" textlink="">
      <xdr:nvSpPr>
        <xdr:cNvPr id="26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93248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46</xdr:row>
      <xdr:rowOff>104692</xdr:rowOff>
    </xdr:from>
    <xdr:ext cx="184731" cy="264560"/>
    <xdr:sp macro="" textlink="">
      <xdr:nvSpPr>
        <xdr:cNvPr id="27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93248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47</xdr:row>
      <xdr:rowOff>104692</xdr:rowOff>
    </xdr:from>
    <xdr:ext cx="184731" cy="264560"/>
    <xdr:sp macro="" textlink="">
      <xdr:nvSpPr>
        <xdr:cNvPr id="28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93248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104692</xdr:rowOff>
    </xdr:from>
    <xdr:ext cx="184731" cy="264560"/>
    <xdr:sp macro="" textlink="">
      <xdr:nvSpPr>
        <xdr:cNvPr id="29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93248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30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93248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31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93248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32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93248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33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93248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34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93248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35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93248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36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93248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104692</xdr:rowOff>
    </xdr:from>
    <xdr:ext cx="184731" cy="264560"/>
    <xdr:sp macro="" textlink="">
      <xdr:nvSpPr>
        <xdr:cNvPr id="37" name="1 CuadroTexto">
          <a:extLst>
            <a:ext uri="{FF2B5EF4-FFF2-40B4-BE49-F238E27FC236}">
              <a16:creationId xmlns:a16="http://schemas.microsoft.com/office/drawing/2014/main" id="{0D479287-8106-4885-B452-7D0B5F92DD4C}"/>
            </a:ext>
          </a:extLst>
        </xdr:cNvPr>
        <xdr:cNvSpPr txBox="1"/>
      </xdr:nvSpPr>
      <xdr:spPr>
        <a:xfrm>
          <a:off x="5024727" y="98106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3</xdr:col>
      <xdr:colOff>115957</xdr:colOff>
      <xdr:row>45</xdr:row>
      <xdr:rowOff>43401</xdr:rowOff>
    </xdr:from>
    <xdr:ext cx="192120" cy="291016"/>
    <xdr:sp macro="" textlink="">
      <xdr:nvSpPr>
        <xdr:cNvPr id="38" name="2 CuadroTexto">
          <a:extLst>
            <a:ext uri="{FF2B5EF4-FFF2-40B4-BE49-F238E27FC236}">
              <a16:creationId xmlns:a16="http://schemas.microsoft.com/office/drawing/2014/main" id="{5542F3F0-0F49-40EF-BD91-993D28F1D372}"/>
            </a:ext>
          </a:extLst>
        </xdr:cNvPr>
        <xdr:cNvSpPr txBox="1"/>
      </xdr:nvSpPr>
      <xdr:spPr>
        <a:xfrm>
          <a:off x="2821057" y="9263601"/>
          <a:ext cx="192120" cy="29101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42</xdr:row>
      <xdr:rowOff>104692</xdr:rowOff>
    </xdr:from>
    <xdr:ext cx="184731" cy="264560"/>
    <xdr:sp macro="" textlink="">
      <xdr:nvSpPr>
        <xdr:cNvPr id="39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024727" y="90200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45</xdr:row>
      <xdr:rowOff>104692</xdr:rowOff>
    </xdr:from>
    <xdr:ext cx="184731" cy="264560"/>
    <xdr:sp macro="" textlink="">
      <xdr:nvSpPr>
        <xdr:cNvPr id="40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93248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46</xdr:row>
      <xdr:rowOff>104692</xdr:rowOff>
    </xdr:from>
    <xdr:ext cx="184731" cy="264560"/>
    <xdr:sp macro="" textlink="">
      <xdr:nvSpPr>
        <xdr:cNvPr id="41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9486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47</xdr:row>
      <xdr:rowOff>104692</xdr:rowOff>
    </xdr:from>
    <xdr:ext cx="184731" cy="264560"/>
    <xdr:sp macro="" textlink="">
      <xdr:nvSpPr>
        <xdr:cNvPr id="42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96487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104692</xdr:rowOff>
    </xdr:from>
    <xdr:ext cx="184731" cy="264560"/>
    <xdr:sp macro="" textlink="">
      <xdr:nvSpPr>
        <xdr:cNvPr id="43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98106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44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9972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45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101345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46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102964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47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104583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48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106202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49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107822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50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109441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51" name="1 CuadroText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5224752" y="107631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52" name="1 CuadroText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5224752" y="111441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104692</xdr:rowOff>
    </xdr:from>
    <xdr:ext cx="184731" cy="264560"/>
    <xdr:sp macro="" textlink="">
      <xdr:nvSpPr>
        <xdr:cNvPr id="53" name="1 CuadroTexto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5224752" y="113346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54" name="1 CuadroTexto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5224752" y="107631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55" name="1 CuadroTexto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5224752" y="111441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56" name="1 CuadroTexto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5224752" y="111441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104692</xdr:rowOff>
    </xdr:from>
    <xdr:ext cx="184731" cy="264560"/>
    <xdr:sp macro="" textlink="">
      <xdr:nvSpPr>
        <xdr:cNvPr id="57" name="1 CuadroTexto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5224752" y="113346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104692</xdr:rowOff>
    </xdr:from>
    <xdr:ext cx="184731" cy="264560"/>
    <xdr:sp macro="" textlink="">
      <xdr:nvSpPr>
        <xdr:cNvPr id="58" name="1 CuadroTexto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5224752" y="113346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59" name="1 CuadroTexto">
          <a:extLst>
            <a:ext uri="{FF2B5EF4-FFF2-40B4-BE49-F238E27FC236}">
              <a16:creationId xmlns:a16="http://schemas.microsoft.com/office/drawing/2014/main" id="{64EA1E8F-1854-4AC6-90E1-08D7681449EB}"/>
            </a:ext>
          </a:extLst>
        </xdr:cNvPr>
        <xdr:cNvSpPr txBox="1"/>
      </xdr:nvSpPr>
      <xdr:spPr>
        <a:xfrm>
          <a:off x="5024727" y="11429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60" name="1 CuadroTexto">
          <a:extLst>
            <a:ext uri="{FF2B5EF4-FFF2-40B4-BE49-F238E27FC236}">
              <a16:creationId xmlns:a16="http://schemas.microsoft.com/office/drawing/2014/main" id="{D6FAEC60-9DF9-4EC1-8005-F7B1066BC261}"/>
            </a:ext>
          </a:extLst>
        </xdr:cNvPr>
        <xdr:cNvSpPr txBox="1"/>
      </xdr:nvSpPr>
      <xdr:spPr>
        <a:xfrm>
          <a:off x="5024727" y="11429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61" name="1 CuadroText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5024727" y="11429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62" name="1 CuadroTexto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5024727" y="11429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63" name="1 CuadroTexto">
          <a:extLst>
            <a:ext uri="{FF2B5EF4-FFF2-40B4-BE49-F238E27FC236}">
              <a16:creationId xmlns:a16="http://schemas.microsoft.com/office/drawing/2014/main" id="{64EA1E8F-1854-4AC6-90E1-08D7681449EB}"/>
            </a:ext>
          </a:extLst>
        </xdr:cNvPr>
        <xdr:cNvSpPr txBox="1"/>
      </xdr:nvSpPr>
      <xdr:spPr>
        <a:xfrm>
          <a:off x="5024727" y="11429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64" name="1 CuadroTexto">
          <a:extLst>
            <a:ext uri="{FF2B5EF4-FFF2-40B4-BE49-F238E27FC236}">
              <a16:creationId xmlns:a16="http://schemas.microsoft.com/office/drawing/2014/main" id="{D6FAEC60-9DF9-4EC1-8005-F7B1066BC261}"/>
            </a:ext>
          </a:extLst>
        </xdr:cNvPr>
        <xdr:cNvSpPr txBox="1"/>
      </xdr:nvSpPr>
      <xdr:spPr>
        <a:xfrm>
          <a:off x="5024727" y="11429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65" name="1 CuadroText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5024727" y="11429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66" name="1 CuadroTexto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5024727" y="11429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104692</xdr:rowOff>
    </xdr:from>
    <xdr:ext cx="184731" cy="264560"/>
    <xdr:sp macro="" textlink="">
      <xdr:nvSpPr>
        <xdr:cNvPr id="67" name="1 CuadroTexto">
          <a:extLst>
            <a:ext uri="{FF2B5EF4-FFF2-40B4-BE49-F238E27FC236}">
              <a16:creationId xmlns:a16="http://schemas.microsoft.com/office/drawing/2014/main" id="{64EA1E8F-1854-4AC6-90E1-08D7681449EB}"/>
            </a:ext>
          </a:extLst>
        </xdr:cNvPr>
        <xdr:cNvSpPr txBox="1"/>
      </xdr:nvSpPr>
      <xdr:spPr>
        <a:xfrm>
          <a:off x="5024727" y="11429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104692</xdr:rowOff>
    </xdr:from>
    <xdr:ext cx="184731" cy="264560"/>
    <xdr:sp macro="" textlink="">
      <xdr:nvSpPr>
        <xdr:cNvPr id="68" name="1 CuadroTexto">
          <a:extLst>
            <a:ext uri="{FF2B5EF4-FFF2-40B4-BE49-F238E27FC236}">
              <a16:creationId xmlns:a16="http://schemas.microsoft.com/office/drawing/2014/main" id="{D6FAEC60-9DF9-4EC1-8005-F7B1066BC261}"/>
            </a:ext>
          </a:extLst>
        </xdr:cNvPr>
        <xdr:cNvSpPr txBox="1"/>
      </xdr:nvSpPr>
      <xdr:spPr>
        <a:xfrm>
          <a:off x="5024727" y="11429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104692</xdr:rowOff>
    </xdr:from>
    <xdr:ext cx="184731" cy="264560"/>
    <xdr:sp macro="" textlink="">
      <xdr:nvSpPr>
        <xdr:cNvPr id="69" name="1 CuadroText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5024727" y="11429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104692</xdr:rowOff>
    </xdr:from>
    <xdr:ext cx="184731" cy="264560"/>
    <xdr:sp macro="" textlink="">
      <xdr:nvSpPr>
        <xdr:cNvPr id="70" name="1 CuadroTexto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5024727" y="11429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104692</xdr:rowOff>
    </xdr:from>
    <xdr:ext cx="184731" cy="264560"/>
    <xdr:sp macro="" textlink="">
      <xdr:nvSpPr>
        <xdr:cNvPr id="71" name="1 CuadroTexto">
          <a:extLst>
            <a:ext uri="{FF2B5EF4-FFF2-40B4-BE49-F238E27FC236}">
              <a16:creationId xmlns:a16="http://schemas.microsoft.com/office/drawing/2014/main" id="{64EA1E8F-1854-4AC6-90E1-08D7681449EB}"/>
            </a:ext>
          </a:extLst>
        </xdr:cNvPr>
        <xdr:cNvSpPr txBox="1"/>
      </xdr:nvSpPr>
      <xdr:spPr>
        <a:xfrm>
          <a:off x="5024727" y="11429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104692</xdr:rowOff>
    </xdr:from>
    <xdr:ext cx="184731" cy="264560"/>
    <xdr:sp macro="" textlink="">
      <xdr:nvSpPr>
        <xdr:cNvPr id="72" name="1 CuadroTexto">
          <a:extLst>
            <a:ext uri="{FF2B5EF4-FFF2-40B4-BE49-F238E27FC236}">
              <a16:creationId xmlns:a16="http://schemas.microsoft.com/office/drawing/2014/main" id="{D6FAEC60-9DF9-4EC1-8005-F7B1066BC261}"/>
            </a:ext>
          </a:extLst>
        </xdr:cNvPr>
        <xdr:cNvSpPr txBox="1"/>
      </xdr:nvSpPr>
      <xdr:spPr>
        <a:xfrm>
          <a:off x="5024727" y="11429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104692</xdr:rowOff>
    </xdr:from>
    <xdr:ext cx="184731" cy="264560"/>
    <xdr:sp macro="" textlink="">
      <xdr:nvSpPr>
        <xdr:cNvPr id="73" name="1 CuadroText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5024727" y="11429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104692</xdr:rowOff>
    </xdr:from>
    <xdr:ext cx="184731" cy="264560"/>
    <xdr:sp macro="" textlink="">
      <xdr:nvSpPr>
        <xdr:cNvPr id="74" name="1 CuadroTexto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5024727" y="11429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54</xdr:row>
      <xdr:rowOff>104692</xdr:rowOff>
    </xdr:from>
    <xdr:ext cx="184731" cy="264560"/>
    <xdr:sp macro="" textlink="">
      <xdr:nvSpPr>
        <xdr:cNvPr id="75" name="1 CuadroTexto">
          <a:extLst>
            <a:ext uri="{FF2B5EF4-FFF2-40B4-BE49-F238E27FC236}">
              <a16:creationId xmlns:a16="http://schemas.microsoft.com/office/drawing/2014/main" id="{64EA1E8F-1854-4AC6-90E1-08D7681449EB}"/>
            </a:ext>
          </a:extLst>
        </xdr:cNvPr>
        <xdr:cNvSpPr txBox="1"/>
      </xdr:nvSpPr>
      <xdr:spPr>
        <a:xfrm>
          <a:off x="5024727" y="11429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54</xdr:row>
      <xdr:rowOff>104692</xdr:rowOff>
    </xdr:from>
    <xdr:ext cx="184731" cy="264560"/>
    <xdr:sp macro="" textlink="">
      <xdr:nvSpPr>
        <xdr:cNvPr id="76" name="1 CuadroTexto">
          <a:extLst>
            <a:ext uri="{FF2B5EF4-FFF2-40B4-BE49-F238E27FC236}">
              <a16:creationId xmlns:a16="http://schemas.microsoft.com/office/drawing/2014/main" id="{D6FAEC60-9DF9-4EC1-8005-F7B1066BC261}"/>
            </a:ext>
          </a:extLst>
        </xdr:cNvPr>
        <xdr:cNvSpPr txBox="1"/>
      </xdr:nvSpPr>
      <xdr:spPr>
        <a:xfrm>
          <a:off x="5024727" y="11429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54</xdr:row>
      <xdr:rowOff>104692</xdr:rowOff>
    </xdr:from>
    <xdr:ext cx="184731" cy="264560"/>
    <xdr:sp macro="" textlink="">
      <xdr:nvSpPr>
        <xdr:cNvPr id="77" name="1 CuadroText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5024727" y="11429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54</xdr:row>
      <xdr:rowOff>104692</xdr:rowOff>
    </xdr:from>
    <xdr:ext cx="184731" cy="264560"/>
    <xdr:sp macro="" textlink="">
      <xdr:nvSpPr>
        <xdr:cNvPr id="78" name="1 CuadroTexto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5024727" y="11429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55</xdr:row>
      <xdr:rowOff>0</xdr:rowOff>
    </xdr:from>
    <xdr:ext cx="184731" cy="264560"/>
    <xdr:sp macro="" textlink="">
      <xdr:nvSpPr>
        <xdr:cNvPr id="79" name="1 CuadroTexto">
          <a:extLst>
            <a:ext uri="{FF2B5EF4-FFF2-40B4-BE49-F238E27FC236}">
              <a16:creationId xmlns:a16="http://schemas.microsoft.com/office/drawing/2014/main" id="{64EA1E8F-1854-4AC6-90E1-08D7681449EB}"/>
            </a:ext>
          </a:extLst>
        </xdr:cNvPr>
        <xdr:cNvSpPr txBox="1"/>
      </xdr:nvSpPr>
      <xdr:spPr>
        <a:xfrm>
          <a:off x="5024727" y="11429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55</xdr:row>
      <xdr:rowOff>0</xdr:rowOff>
    </xdr:from>
    <xdr:ext cx="184731" cy="264560"/>
    <xdr:sp macro="" textlink="">
      <xdr:nvSpPr>
        <xdr:cNvPr id="80" name="1 CuadroTexto">
          <a:extLst>
            <a:ext uri="{FF2B5EF4-FFF2-40B4-BE49-F238E27FC236}">
              <a16:creationId xmlns:a16="http://schemas.microsoft.com/office/drawing/2014/main" id="{D6FAEC60-9DF9-4EC1-8005-F7B1066BC261}"/>
            </a:ext>
          </a:extLst>
        </xdr:cNvPr>
        <xdr:cNvSpPr txBox="1"/>
      </xdr:nvSpPr>
      <xdr:spPr>
        <a:xfrm>
          <a:off x="5024727" y="11429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55</xdr:row>
      <xdr:rowOff>0</xdr:rowOff>
    </xdr:from>
    <xdr:ext cx="184731" cy="264560"/>
    <xdr:sp macro="" textlink="">
      <xdr:nvSpPr>
        <xdr:cNvPr id="81" name="1 CuadroText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5024727" y="11429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55</xdr:row>
      <xdr:rowOff>0</xdr:rowOff>
    </xdr:from>
    <xdr:ext cx="184731" cy="264560"/>
    <xdr:sp macro="" textlink="">
      <xdr:nvSpPr>
        <xdr:cNvPr id="82" name="1 CuadroTexto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5024727" y="11429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55</xdr:row>
      <xdr:rowOff>0</xdr:rowOff>
    </xdr:from>
    <xdr:ext cx="184731" cy="264560"/>
    <xdr:sp macro="" textlink="">
      <xdr:nvSpPr>
        <xdr:cNvPr id="83" name="1 CuadroTexto">
          <a:extLst>
            <a:ext uri="{FF2B5EF4-FFF2-40B4-BE49-F238E27FC236}">
              <a16:creationId xmlns:a16="http://schemas.microsoft.com/office/drawing/2014/main" id="{64EA1E8F-1854-4AC6-90E1-08D7681449EB}"/>
            </a:ext>
          </a:extLst>
        </xdr:cNvPr>
        <xdr:cNvSpPr txBox="1"/>
      </xdr:nvSpPr>
      <xdr:spPr>
        <a:xfrm>
          <a:off x="5024727" y="11429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55</xdr:row>
      <xdr:rowOff>0</xdr:rowOff>
    </xdr:from>
    <xdr:ext cx="184731" cy="264560"/>
    <xdr:sp macro="" textlink="">
      <xdr:nvSpPr>
        <xdr:cNvPr id="84" name="1 CuadroTexto">
          <a:extLst>
            <a:ext uri="{FF2B5EF4-FFF2-40B4-BE49-F238E27FC236}">
              <a16:creationId xmlns:a16="http://schemas.microsoft.com/office/drawing/2014/main" id="{D6FAEC60-9DF9-4EC1-8005-F7B1066BC261}"/>
            </a:ext>
          </a:extLst>
        </xdr:cNvPr>
        <xdr:cNvSpPr txBox="1"/>
      </xdr:nvSpPr>
      <xdr:spPr>
        <a:xfrm>
          <a:off x="5024727" y="11429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55</xdr:row>
      <xdr:rowOff>0</xdr:rowOff>
    </xdr:from>
    <xdr:ext cx="184731" cy="264560"/>
    <xdr:sp macro="" textlink="">
      <xdr:nvSpPr>
        <xdr:cNvPr id="85" name="1 CuadroText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5024727" y="11429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55</xdr:row>
      <xdr:rowOff>0</xdr:rowOff>
    </xdr:from>
    <xdr:ext cx="184731" cy="264560"/>
    <xdr:sp macro="" textlink="">
      <xdr:nvSpPr>
        <xdr:cNvPr id="86" name="1 CuadroTexto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5024727" y="11429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43</xdr:row>
      <xdr:rowOff>104692</xdr:rowOff>
    </xdr:from>
    <xdr:ext cx="184731" cy="264560"/>
    <xdr:sp macro="" textlink="">
      <xdr:nvSpPr>
        <xdr:cNvPr id="87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86771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43</xdr:row>
      <xdr:rowOff>104692</xdr:rowOff>
    </xdr:from>
    <xdr:ext cx="184731" cy="264560"/>
    <xdr:sp macro="" textlink="">
      <xdr:nvSpPr>
        <xdr:cNvPr id="88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024727" y="86771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44</xdr:row>
      <xdr:rowOff>104692</xdr:rowOff>
    </xdr:from>
    <xdr:ext cx="184731" cy="264560"/>
    <xdr:sp macro="" textlink="">
      <xdr:nvSpPr>
        <xdr:cNvPr id="89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86771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44</xdr:row>
      <xdr:rowOff>104692</xdr:rowOff>
    </xdr:from>
    <xdr:ext cx="184731" cy="264560"/>
    <xdr:sp macro="" textlink="">
      <xdr:nvSpPr>
        <xdr:cNvPr id="90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024727" y="86771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45</xdr:row>
      <xdr:rowOff>104692</xdr:rowOff>
    </xdr:from>
    <xdr:ext cx="184731" cy="264560"/>
    <xdr:sp macro="" textlink="">
      <xdr:nvSpPr>
        <xdr:cNvPr id="91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86771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45</xdr:row>
      <xdr:rowOff>104692</xdr:rowOff>
    </xdr:from>
    <xdr:ext cx="184731" cy="264560"/>
    <xdr:sp macro="" textlink="">
      <xdr:nvSpPr>
        <xdr:cNvPr id="92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024727" y="86771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46</xdr:row>
      <xdr:rowOff>104692</xdr:rowOff>
    </xdr:from>
    <xdr:ext cx="184731" cy="264560"/>
    <xdr:sp macro="" textlink="">
      <xdr:nvSpPr>
        <xdr:cNvPr id="93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86771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46</xdr:row>
      <xdr:rowOff>104692</xdr:rowOff>
    </xdr:from>
    <xdr:ext cx="184731" cy="264560"/>
    <xdr:sp macro="" textlink="">
      <xdr:nvSpPr>
        <xdr:cNvPr id="94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024727" y="86771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47</xdr:row>
      <xdr:rowOff>104692</xdr:rowOff>
    </xdr:from>
    <xdr:ext cx="184731" cy="264560"/>
    <xdr:sp macro="" textlink="">
      <xdr:nvSpPr>
        <xdr:cNvPr id="95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86771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47</xdr:row>
      <xdr:rowOff>104692</xdr:rowOff>
    </xdr:from>
    <xdr:ext cx="184731" cy="264560"/>
    <xdr:sp macro="" textlink="">
      <xdr:nvSpPr>
        <xdr:cNvPr id="96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024727" y="86771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104692</xdr:rowOff>
    </xdr:from>
    <xdr:ext cx="184731" cy="264560"/>
    <xdr:sp macro="" textlink="">
      <xdr:nvSpPr>
        <xdr:cNvPr id="97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86771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104692</xdr:rowOff>
    </xdr:from>
    <xdr:ext cx="184731" cy="264560"/>
    <xdr:sp macro="" textlink="">
      <xdr:nvSpPr>
        <xdr:cNvPr id="98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024727" y="86771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99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86771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100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024727" y="86771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101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86771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102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024727" y="86771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103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86771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104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024727" y="86771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104692</xdr:rowOff>
    </xdr:from>
    <xdr:ext cx="184731" cy="264560"/>
    <xdr:sp macro="" textlink="">
      <xdr:nvSpPr>
        <xdr:cNvPr id="105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86771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104692</xdr:rowOff>
    </xdr:from>
    <xdr:ext cx="184731" cy="264560"/>
    <xdr:sp macro="" textlink="">
      <xdr:nvSpPr>
        <xdr:cNvPr id="106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024727" y="86771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104692</xdr:rowOff>
    </xdr:from>
    <xdr:ext cx="184731" cy="264560"/>
    <xdr:sp macro="" textlink="">
      <xdr:nvSpPr>
        <xdr:cNvPr id="107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86771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104692</xdr:rowOff>
    </xdr:from>
    <xdr:ext cx="184731" cy="264560"/>
    <xdr:sp macro="" textlink="">
      <xdr:nvSpPr>
        <xdr:cNvPr id="108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024727" y="86771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54</xdr:row>
      <xdr:rowOff>104692</xdr:rowOff>
    </xdr:from>
    <xdr:ext cx="184731" cy="264560"/>
    <xdr:sp macro="" textlink="">
      <xdr:nvSpPr>
        <xdr:cNvPr id="109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86771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54</xdr:row>
      <xdr:rowOff>104692</xdr:rowOff>
    </xdr:from>
    <xdr:ext cx="184731" cy="264560"/>
    <xdr:sp macro="" textlink="">
      <xdr:nvSpPr>
        <xdr:cNvPr id="110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024727" y="86771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55</xdr:row>
      <xdr:rowOff>0</xdr:rowOff>
    </xdr:from>
    <xdr:ext cx="184731" cy="264560"/>
    <xdr:sp macro="" textlink="">
      <xdr:nvSpPr>
        <xdr:cNvPr id="111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86771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55</xdr:row>
      <xdr:rowOff>0</xdr:rowOff>
    </xdr:from>
    <xdr:ext cx="184731" cy="264560"/>
    <xdr:sp macro="" textlink="">
      <xdr:nvSpPr>
        <xdr:cNvPr id="112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024727" y="86771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55</xdr:row>
      <xdr:rowOff>0</xdr:rowOff>
    </xdr:from>
    <xdr:ext cx="184731" cy="264560"/>
    <xdr:sp macro="" textlink="">
      <xdr:nvSpPr>
        <xdr:cNvPr id="113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86771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55</xdr:row>
      <xdr:rowOff>0</xdr:rowOff>
    </xdr:from>
    <xdr:ext cx="184731" cy="264560"/>
    <xdr:sp macro="" textlink="">
      <xdr:nvSpPr>
        <xdr:cNvPr id="114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024727" y="86771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55</xdr:row>
      <xdr:rowOff>0</xdr:rowOff>
    </xdr:from>
    <xdr:ext cx="184731" cy="264560"/>
    <xdr:sp macro="" textlink="">
      <xdr:nvSpPr>
        <xdr:cNvPr id="115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86771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55</xdr:row>
      <xdr:rowOff>0</xdr:rowOff>
    </xdr:from>
    <xdr:ext cx="184731" cy="264560"/>
    <xdr:sp macro="" textlink="">
      <xdr:nvSpPr>
        <xdr:cNvPr id="116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024727" y="86771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47</xdr:row>
      <xdr:rowOff>104692</xdr:rowOff>
    </xdr:from>
    <xdr:ext cx="184731" cy="264560"/>
    <xdr:sp macro="" textlink="">
      <xdr:nvSpPr>
        <xdr:cNvPr id="117" name="1 CuadroTexto">
          <a:extLst>
            <a:ext uri="{FF2B5EF4-FFF2-40B4-BE49-F238E27FC236}">
              <a16:creationId xmlns:a16="http://schemas.microsoft.com/office/drawing/2014/main" id="{0D479287-8106-4885-B452-7D0B5F92DD4C}"/>
            </a:ext>
          </a:extLst>
        </xdr:cNvPr>
        <xdr:cNvSpPr txBox="1"/>
      </xdr:nvSpPr>
      <xdr:spPr>
        <a:xfrm>
          <a:off x="5024727" y="93248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118" name="1 CuadroTexto">
          <a:extLst>
            <a:ext uri="{FF2B5EF4-FFF2-40B4-BE49-F238E27FC236}">
              <a16:creationId xmlns:a16="http://schemas.microsoft.com/office/drawing/2014/main" id="{64EA1E8F-1854-4AC6-90E1-08D7681449EB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119" name="1 CuadroTexto">
          <a:extLst>
            <a:ext uri="{FF2B5EF4-FFF2-40B4-BE49-F238E27FC236}">
              <a16:creationId xmlns:a16="http://schemas.microsoft.com/office/drawing/2014/main" id="{D6FAEC60-9DF9-4EC1-8005-F7B1066BC261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120" name="1 CuadroTexto">
          <a:extLst>
            <a:ext uri="{FF2B5EF4-FFF2-40B4-BE49-F238E27FC236}">
              <a16:creationId xmlns:a16="http://schemas.microsoft.com/office/drawing/2014/main" id="{64EA1E8F-1854-4AC6-90E1-08D7681449EB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121" name="1 CuadroTexto">
          <a:extLst>
            <a:ext uri="{FF2B5EF4-FFF2-40B4-BE49-F238E27FC236}">
              <a16:creationId xmlns:a16="http://schemas.microsoft.com/office/drawing/2014/main" id="{D6FAEC60-9DF9-4EC1-8005-F7B1066BC261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122" name="1 CuadroTexto">
          <a:extLst>
            <a:ext uri="{FF2B5EF4-FFF2-40B4-BE49-F238E27FC236}">
              <a16:creationId xmlns:a16="http://schemas.microsoft.com/office/drawing/2014/main" id="{64EA1E8F-1854-4AC6-90E1-08D7681449EB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123" name="1 CuadroTexto">
          <a:extLst>
            <a:ext uri="{FF2B5EF4-FFF2-40B4-BE49-F238E27FC236}">
              <a16:creationId xmlns:a16="http://schemas.microsoft.com/office/drawing/2014/main" id="{D6FAEC60-9DF9-4EC1-8005-F7B1066BC261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124" name="1 CuadroTexto">
          <a:extLst>
            <a:ext uri="{FF2B5EF4-FFF2-40B4-BE49-F238E27FC236}">
              <a16:creationId xmlns:a16="http://schemas.microsoft.com/office/drawing/2014/main" id="{64EA1E8F-1854-4AC6-90E1-08D7681449EB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125" name="1 CuadroTexto">
          <a:extLst>
            <a:ext uri="{FF2B5EF4-FFF2-40B4-BE49-F238E27FC236}">
              <a16:creationId xmlns:a16="http://schemas.microsoft.com/office/drawing/2014/main" id="{D6FAEC60-9DF9-4EC1-8005-F7B1066BC261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104692</xdr:rowOff>
    </xdr:from>
    <xdr:ext cx="184731" cy="264560"/>
    <xdr:sp macro="" textlink="">
      <xdr:nvSpPr>
        <xdr:cNvPr id="126" name="1 CuadroTexto">
          <a:extLst>
            <a:ext uri="{FF2B5EF4-FFF2-40B4-BE49-F238E27FC236}">
              <a16:creationId xmlns:a16="http://schemas.microsoft.com/office/drawing/2014/main" id="{64EA1E8F-1854-4AC6-90E1-08D7681449EB}"/>
            </a:ext>
          </a:extLst>
        </xdr:cNvPr>
        <xdr:cNvSpPr txBox="1"/>
      </xdr:nvSpPr>
      <xdr:spPr>
        <a:xfrm>
          <a:off x="5024727" y="96487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104692</xdr:rowOff>
    </xdr:from>
    <xdr:ext cx="184731" cy="264560"/>
    <xdr:sp macro="" textlink="">
      <xdr:nvSpPr>
        <xdr:cNvPr id="127" name="1 CuadroTexto">
          <a:extLst>
            <a:ext uri="{FF2B5EF4-FFF2-40B4-BE49-F238E27FC236}">
              <a16:creationId xmlns:a16="http://schemas.microsoft.com/office/drawing/2014/main" id="{D6FAEC60-9DF9-4EC1-8005-F7B1066BC261}"/>
            </a:ext>
          </a:extLst>
        </xdr:cNvPr>
        <xdr:cNvSpPr txBox="1"/>
      </xdr:nvSpPr>
      <xdr:spPr>
        <a:xfrm>
          <a:off x="5024727" y="96487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3</xdr:col>
      <xdr:colOff>115957</xdr:colOff>
      <xdr:row>42</xdr:row>
      <xdr:rowOff>43401</xdr:rowOff>
    </xdr:from>
    <xdr:ext cx="192120" cy="291016"/>
    <xdr:sp macro="" textlink="">
      <xdr:nvSpPr>
        <xdr:cNvPr id="128" name="2 CuadroTexto">
          <a:extLst>
            <a:ext uri="{FF2B5EF4-FFF2-40B4-BE49-F238E27FC236}">
              <a16:creationId xmlns:a16="http://schemas.microsoft.com/office/drawing/2014/main" id="{5542F3F0-0F49-40EF-BD91-993D28F1D372}"/>
            </a:ext>
          </a:extLst>
        </xdr:cNvPr>
        <xdr:cNvSpPr txBox="1"/>
      </xdr:nvSpPr>
      <xdr:spPr>
        <a:xfrm>
          <a:off x="2821057" y="8453976"/>
          <a:ext cx="192120" cy="29101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41</xdr:row>
      <xdr:rowOff>104692</xdr:rowOff>
    </xdr:from>
    <xdr:ext cx="184731" cy="264560"/>
    <xdr:sp macro="" textlink="">
      <xdr:nvSpPr>
        <xdr:cNvPr id="129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024727" y="82104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42</xdr:row>
      <xdr:rowOff>104692</xdr:rowOff>
    </xdr:from>
    <xdr:ext cx="184731" cy="264560"/>
    <xdr:sp macro="" textlink="">
      <xdr:nvSpPr>
        <xdr:cNvPr id="130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85152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131" name="1 CuadroText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132" name="1 CuadroTexto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45</xdr:row>
      <xdr:rowOff>104692</xdr:rowOff>
    </xdr:from>
    <xdr:ext cx="184731" cy="264560"/>
    <xdr:sp macro="" textlink="">
      <xdr:nvSpPr>
        <xdr:cNvPr id="133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90010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46</xdr:row>
      <xdr:rowOff>104692</xdr:rowOff>
    </xdr:from>
    <xdr:ext cx="184731" cy="264560"/>
    <xdr:sp macro="" textlink="">
      <xdr:nvSpPr>
        <xdr:cNvPr id="134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91629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47</xdr:row>
      <xdr:rowOff>104692</xdr:rowOff>
    </xdr:from>
    <xdr:ext cx="184731" cy="264560"/>
    <xdr:sp macro="" textlink="">
      <xdr:nvSpPr>
        <xdr:cNvPr id="135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93248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104692</xdr:rowOff>
    </xdr:from>
    <xdr:ext cx="184731" cy="264560"/>
    <xdr:sp macro="" textlink="">
      <xdr:nvSpPr>
        <xdr:cNvPr id="136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9486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137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138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139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140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141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142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143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104692</xdr:rowOff>
    </xdr:from>
    <xdr:ext cx="184731" cy="264560"/>
    <xdr:sp macro="" textlink="">
      <xdr:nvSpPr>
        <xdr:cNvPr id="144" name="1 CuadroTexto">
          <a:extLst>
            <a:ext uri="{FF2B5EF4-FFF2-40B4-BE49-F238E27FC236}">
              <a16:creationId xmlns:a16="http://schemas.microsoft.com/office/drawing/2014/main" id="{0D479287-8106-4885-B452-7D0B5F92DD4C}"/>
            </a:ext>
          </a:extLst>
        </xdr:cNvPr>
        <xdr:cNvSpPr txBox="1"/>
      </xdr:nvSpPr>
      <xdr:spPr>
        <a:xfrm>
          <a:off x="5024727" y="9486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3</xdr:col>
      <xdr:colOff>115957</xdr:colOff>
      <xdr:row>45</xdr:row>
      <xdr:rowOff>43401</xdr:rowOff>
    </xdr:from>
    <xdr:ext cx="192120" cy="291016"/>
    <xdr:sp macro="" textlink="">
      <xdr:nvSpPr>
        <xdr:cNvPr id="145" name="2 CuadroTexto">
          <a:extLst>
            <a:ext uri="{FF2B5EF4-FFF2-40B4-BE49-F238E27FC236}">
              <a16:creationId xmlns:a16="http://schemas.microsoft.com/office/drawing/2014/main" id="{5542F3F0-0F49-40EF-BD91-993D28F1D372}"/>
            </a:ext>
          </a:extLst>
        </xdr:cNvPr>
        <xdr:cNvSpPr txBox="1"/>
      </xdr:nvSpPr>
      <xdr:spPr>
        <a:xfrm>
          <a:off x="2821057" y="8939751"/>
          <a:ext cx="192120" cy="29101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42</xdr:row>
      <xdr:rowOff>104692</xdr:rowOff>
    </xdr:from>
    <xdr:ext cx="184731" cy="264560"/>
    <xdr:sp macro="" textlink="">
      <xdr:nvSpPr>
        <xdr:cNvPr id="146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024727" y="85152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45</xdr:row>
      <xdr:rowOff>104692</xdr:rowOff>
    </xdr:from>
    <xdr:ext cx="184731" cy="264560"/>
    <xdr:sp macro="" textlink="">
      <xdr:nvSpPr>
        <xdr:cNvPr id="147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90010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46</xdr:row>
      <xdr:rowOff>104692</xdr:rowOff>
    </xdr:from>
    <xdr:ext cx="184731" cy="264560"/>
    <xdr:sp macro="" textlink="">
      <xdr:nvSpPr>
        <xdr:cNvPr id="148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91629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47</xdr:row>
      <xdr:rowOff>104692</xdr:rowOff>
    </xdr:from>
    <xdr:ext cx="184731" cy="264560"/>
    <xdr:sp macro="" textlink="">
      <xdr:nvSpPr>
        <xdr:cNvPr id="149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93248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104692</xdr:rowOff>
    </xdr:from>
    <xdr:ext cx="184731" cy="264560"/>
    <xdr:sp macro="" textlink="">
      <xdr:nvSpPr>
        <xdr:cNvPr id="150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9486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151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152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153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154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155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156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157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158" name="1 CuadroText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159" name="1 CuadroText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160" name="1 CuadroTexto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161" name="1 CuadroTexto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162" name="1 CuadroTexto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163" name="1 CuadroTexto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164" name="1 CuadroTexto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165" name="1 CuadroTexto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166" name="1 CuadroTexto">
          <a:extLst>
            <a:ext uri="{FF2B5EF4-FFF2-40B4-BE49-F238E27FC236}">
              <a16:creationId xmlns:a16="http://schemas.microsoft.com/office/drawing/2014/main" id="{64EA1E8F-1854-4AC6-90E1-08D7681449EB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167" name="1 CuadroTexto">
          <a:extLst>
            <a:ext uri="{FF2B5EF4-FFF2-40B4-BE49-F238E27FC236}">
              <a16:creationId xmlns:a16="http://schemas.microsoft.com/office/drawing/2014/main" id="{D6FAEC60-9DF9-4EC1-8005-F7B1066BC261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168" name="1 CuadroText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169" name="1 CuadroTexto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170" name="1 CuadroTexto">
          <a:extLst>
            <a:ext uri="{FF2B5EF4-FFF2-40B4-BE49-F238E27FC236}">
              <a16:creationId xmlns:a16="http://schemas.microsoft.com/office/drawing/2014/main" id="{64EA1E8F-1854-4AC6-90E1-08D7681449EB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171" name="1 CuadroTexto">
          <a:extLst>
            <a:ext uri="{FF2B5EF4-FFF2-40B4-BE49-F238E27FC236}">
              <a16:creationId xmlns:a16="http://schemas.microsoft.com/office/drawing/2014/main" id="{D6FAEC60-9DF9-4EC1-8005-F7B1066BC261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172" name="1 CuadroText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173" name="1 CuadroTexto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174" name="1 CuadroTexto">
          <a:extLst>
            <a:ext uri="{FF2B5EF4-FFF2-40B4-BE49-F238E27FC236}">
              <a16:creationId xmlns:a16="http://schemas.microsoft.com/office/drawing/2014/main" id="{64EA1E8F-1854-4AC6-90E1-08D7681449EB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175" name="1 CuadroTexto">
          <a:extLst>
            <a:ext uri="{FF2B5EF4-FFF2-40B4-BE49-F238E27FC236}">
              <a16:creationId xmlns:a16="http://schemas.microsoft.com/office/drawing/2014/main" id="{D6FAEC60-9DF9-4EC1-8005-F7B1066BC261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176" name="1 CuadroText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177" name="1 CuadroTexto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104692</xdr:rowOff>
    </xdr:from>
    <xdr:ext cx="184731" cy="264560"/>
    <xdr:sp macro="" textlink="">
      <xdr:nvSpPr>
        <xdr:cNvPr id="178" name="1 CuadroTexto">
          <a:extLst>
            <a:ext uri="{FF2B5EF4-FFF2-40B4-BE49-F238E27FC236}">
              <a16:creationId xmlns:a16="http://schemas.microsoft.com/office/drawing/2014/main" id="{64EA1E8F-1854-4AC6-90E1-08D7681449EB}"/>
            </a:ext>
          </a:extLst>
        </xdr:cNvPr>
        <xdr:cNvSpPr txBox="1"/>
      </xdr:nvSpPr>
      <xdr:spPr>
        <a:xfrm>
          <a:off x="5024727" y="96487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104692</xdr:rowOff>
    </xdr:from>
    <xdr:ext cx="184731" cy="264560"/>
    <xdr:sp macro="" textlink="">
      <xdr:nvSpPr>
        <xdr:cNvPr id="179" name="1 CuadroTexto">
          <a:extLst>
            <a:ext uri="{FF2B5EF4-FFF2-40B4-BE49-F238E27FC236}">
              <a16:creationId xmlns:a16="http://schemas.microsoft.com/office/drawing/2014/main" id="{D6FAEC60-9DF9-4EC1-8005-F7B1066BC261}"/>
            </a:ext>
          </a:extLst>
        </xdr:cNvPr>
        <xdr:cNvSpPr txBox="1"/>
      </xdr:nvSpPr>
      <xdr:spPr>
        <a:xfrm>
          <a:off x="5024727" y="96487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104692</xdr:rowOff>
    </xdr:from>
    <xdr:ext cx="184731" cy="264560"/>
    <xdr:sp macro="" textlink="">
      <xdr:nvSpPr>
        <xdr:cNvPr id="180" name="1 CuadroText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5024727" y="96487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104692</xdr:rowOff>
    </xdr:from>
    <xdr:ext cx="184731" cy="264560"/>
    <xdr:sp macro="" textlink="">
      <xdr:nvSpPr>
        <xdr:cNvPr id="181" name="1 CuadroTexto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5024727" y="96487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104692</xdr:rowOff>
    </xdr:from>
    <xdr:ext cx="184731" cy="264560"/>
    <xdr:sp macro="" textlink="">
      <xdr:nvSpPr>
        <xdr:cNvPr id="182" name="1 CuadroTexto">
          <a:extLst>
            <a:ext uri="{FF2B5EF4-FFF2-40B4-BE49-F238E27FC236}">
              <a16:creationId xmlns:a16="http://schemas.microsoft.com/office/drawing/2014/main" id="{64EA1E8F-1854-4AC6-90E1-08D7681449EB}"/>
            </a:ext>
          </a:extLst>
        </xdr:cNvPr>
        <xdr:cNvSpPr txBox="1"/>
      </xdr:nvSpPr>
      <xdr:spPr>
        <a:xfrm>
          <a:off x="5024727" y="102964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104692</xdr:rowOff>
    </xdr:from>
    <xdr:ext cx="184731" cy="264560"/>
    <xdr:sp macro="" textlink="">
      <xdr:nvSpPr>
        <xdr:cNvPr id="183" name="1 CuadroTexto">
          <a:extLst>
            <a:ext uri="{FF2B5EF4-FFF2-40B4-BE49-F238E27FC236}">
              <a16:creationId xmlns:a16="http://schemas.microsoft.com/office/drawing/2014/main" id="{D6FAEC60-9DF9-4EC1-8005-F7B1066BC261}"/>
            </a:ext>
          </a:extLst>
        </xdr:cNvPr>
        <xdr:cNvSpPr txBox="1"/>
      </xdr:nvSpPr>
      <xdr:spPr>
        <a:xfrm>
          <a:off x="5024727" y="102964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104692</xdr:rowOff>
    </xdr:from>
    <xdr:ext cx="184731" cy="264560"/>
    <xdr:sp macro="" textlink="">
      <xdr:nvSpPr>
        <xdr:cNvPr id="184" name="1 CuadroText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5024727" y="102964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104692</xdr:rowOff>
    </xdr:from>
    <xdr:ext cx="184731" cy="264560"/>
    <xdr:sp macro="" textlink="">
      <xdr:nvSpPr>
        <xdr:cNvPr id="185" name="1 CuadroTexto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5024727" y="102964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43</xdr:row>
      <xdr:rowOff>104692</xdr:rowOff>
    </xdr:from>
    <xdr:ext cx="184731" cy="264560"/>
    <xdr:sp macro="" textlink="">
      <xdr:nvSpPr>
        <xdr:cNvPr id="186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86771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43</xdr:row>
      <xdr:rowOff>104692</xdr:rowOff>
    </xdr:from>
    <xdr:ext cx="184731" cy="264560"/>
    <xdr:sp macro="" textlink="">
      <xdr:nvSpPr>
        <xdr:cNvPr id="187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024727" y="86771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44</xdr:row>
      <xdr:rowOff>104692</xdr:rowOff>
    </xdr:from>
    <xdr:ext cx="184731" cy="264560"/>
    <xdr:sp macro="" textlink="">
      <xdr:nvSpPr>
        <xdr:cNvPr id="188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88391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44</xdr:row>
      <xdr:rowOff>104692</xdr:rowOff>
    </xdr:from>
    <xdr:ext cx="184731" cy="264560"/>
    <xdr:sp macro="" textlink="">
      <xdr:nvSpPr>
        <xdr:cNvPr id="189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024727" y="88391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45</xdr:row>
      <xdr:rowOff>104692</xdr:rowOff>
    </xdr:from>
    <xdr:ext cx="184731" cy="264560"/>
    <xdr:sp macro="" textlink="">
      <xdr:nvSpPr>
        <xdr:cNvPr id="190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90010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45</xdr:row>
      <xdr:rowOff>104692</xdr:rowOff>
    </xdr:from>
    <xdr:ext cx="184731" cy="264560"/>
    <xdr:sp macro="" textlink="">
      <xdr:nvSpPr>
        <xdr:cNvPr id="191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024727" y="90010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46</xdr:row>
      <xdr:rowOff>104692</xdr:rowOff>
    </xdr:from>
    <xdr:ext cx="184731" cy="264560"/>
    <xdr:sp macro="" textlink="">
      <xdr:nvSpPr>
        <xdr:cNvPr id="192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91629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46</xdr:row>
      <xdr:rowOff>104692</xdr:rowOff>
    </xdr:from>
    <xdr:ext cx="184731" cy="264560"/>
    <xdr:sp macro="" textlink="">
      <xdr:nvSpPr>
        <xdr:cNvPr id="193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024727" y="91629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47</xdr:row>
      <xdr:rowOff>104692</xdr:rowOff>
    </xdr:from>
    <xdr:ext cx="184731" cy="264560"/>
    <xdr:sp macro="" textlink="">
      <xdr:nvSpPr>
        <xdr:cNvPr id="194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93248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47</xdr:row>
      <xdr:rowOff>104692</xdr:rowOff>
    </xdr:from>
    <xdr:ext cx="184731" cy="264560"/>
    <xdr:sp macro="" textlink="">
      <xdr:nvSpPr>
        <xdr:cNvPr id="195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024727" y="93248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104692</xdr:rowOff>
    </xdr:from>
    <xdr:ext cx="184731" cy="264560"/>
    <xdr:sp macro="" textlink="">
      <xdr:nvSpPr>
        <xdr:cNvPr id="196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9486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104692</xdr:rowOff>
    </xdr:from>
    <xdr:ext cx="184731" cy="264560"/>
    <xdr:sp macro="" textlink="">
      <xdr:nvSpPr>
        <xdr:cNvPr id="197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024727" y="9486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198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199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200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201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202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203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204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205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104692</xdr:rowOff>
    </xdr:from>
    <xdr:ext cx="184731" cy="264560"/>
    <xdr:sp macro="" textlink="">
      <xdr:nvSpPr>
        <xdr:cNvPr id="206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96487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104692</xdr:rowOff>
    </xdr:from>
    <xdr:ext cx="184731" cy="264560"/>
    <xdr:sp macro="" textlink="">
      <xdr:nvSpPr>
        <xdr:cNvPr id="207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024727" y="96487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104692</xdr:rowOff>
    </xdr:from>
    <xdr:ext cx="184731" cy="264560"/>
    <xdr:sp macro="" textlink="">
      <xdr:nvSpPr>
        <xdr:cNvPr id="208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102964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104692</xdr:rowOff>
    </xdr:from>
    <xdr:ext cx="184731" cy="264560"/>
    <xdr:sp macro="" textlink="">
      <xdr:nvSpPr>
        <xdr:cNvPr id="209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024727" y="102964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10" name="1 CuadroTexto">
          <a:extLst>
            <a:ext uri="{FF2B5EF4-FFF2-40B4-BE49-F238E27FC236}">
              <a16:creationId xmlns:a16="http://schemas.microsoft.com/office/drawing/2014/main" id="{64EA1E8F-1854-4AC6-90E1-08D7681449EB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11" name="1 CuadroTexto">
          <a:extLst>
            <a:ext uri="{FF2B5EF4-FFF2-40B4-BE49-F238E27FC236}">
              <a16:creationId xmlns:a16="http://schemas.microsoft.com/office/drawing/2014/main" id="{D6FAEC60-9DF9-4EC1-8005-F7B1066BC261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12" name="1 CuadroTexto">
          <a:extLst>
            <a:ext uri="{FF2B5EF4-FFF2-40B4-BE49-F238E27FC236}">
              <a16:creationId xmlns:a16="http://schemas.microsoft.com/office/drawing/2014/main" id="{64EA1E8F-1854-4AC6-90E1-08D7681449EB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13" name="1 CuadroTexto">
          <a:extLst>
            <a:ext uri="{FF2B5EF4-FFF2-40B4-BE49-F238E27FC236}">
              <a16:creationId xmlns:a16="http://schemas.microsoft.com/office/drawing/2014/main" id="{D6FAEC60-9DF9-4EC1-8005-F7B1066BC261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14" name="1 CuadroTexto">
          <a:extLst>
            <a:ext uri="{FF2B5EF4-FFF2-40B4-BE49-F238E27FC236}">
              <a16:creationId xmlns:a16="http://schemas.microsoft.com/office/drawing/2014/main" id="{64EA1E8F-1854-4AC6-90E1-08D7681449EB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15" name="1 CuadroTexto">
          <a:extLst>
            <a:ext uri="{FF2B5EF4-FFF2-40B4-BE49-F238E27FC236}">
              <a16:creationId xmlns:a16="http://schemas.microsoft.com/office/drawing/2014/main" id="{D6FAEC60-9DF9-4EC1-8005-F7B1066BC261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104692</xdr:rowOff>
    </xdr:from>
    <xdr:ext cx="184731" cy="264560"/>
    <xdr:sp macro="" textlink="">
      <xdr:nvSpPr>
        <xdr:cNvPr id="216" name="1 CuadroTexto">
          <a:extLst>
            <a:ext uri="{FF2B5EF4-FFF2-40B4-BE49-F238E27FC236}">
              <a16:creationId xmlns:a16="http://schemas.microsoft.com/office/drawing/2014/main" id="{64EA1E8F-1854-4AC6-90E1-08D7681449EB}"/>
            </a:ext>
          </a:extLst>
        </xdr:cNvPr>
        <xdr:cNvSpPr txBox="1"/>
      </xdr:nvSpPr>
      <xdr:spPr>
        <a:xfrm>
          <a:off x="5024727" y="9486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104692</xdr:rowOff>
    </xdr:from>
    <xdr:ext cx="184731" cy="264560"/>
    <xdr:sp macro="" textlink="">
      <xdr:nvSpPr>
        <xdr:cNvPr id="217" name="1 CuadroTexto">
          <a:extLst>
            <a:ext uri="{FF2B5EF4-FFF2-40B4-BE49-F238E27FC236}">
              <a16:creationId xmlns:a16="http://schemas.microsoft.com/office/drawing/2014/main" id="{D6FAEC60-9DF9-4EC1-8005-F7B1066BC261}"/>
            </a:ext>
          </a:extLst>
        </xdr:cNvPr>
        <xdr:cNvSpPr txBox="1"/>
      </xdr:nvSpPr>
      <xdr:spPr>
        <a:xfrm>
          <a:off x="5024727" y="9486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18" name="1 CuadroText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19" name="1 CuadroTexto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20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21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22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23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24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25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26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27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28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29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30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31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32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33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34" name="1 CuadroText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35" name="1 CuadroText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104692</xdr:rowOff>
    </xdr:from>
    <xdr:ext cx="184731" cy="264560"/>
    <xdr:sp macro="" textlink="">
      <xdr:nvSpPr>
        <xdr:cNvPr id="236" name="1 CuadroTexto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5024727" y="9486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37" name="1 CuadroTexto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38" name="1 CuadroTexto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39" name="1 CuadroTexto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104692</xdr:rowOff>
    </xdr:from>
    <xdr:ext cx="184731" cy="264560"/>
    <xdr:sp macro="" textlink="">
      <xdr:nvSpPr>
        <xdr:cNvPr id="240" name="1 CuadroTexto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5024727" y="9486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104692</xdr:rowOff>
    </xdr:from>
    <xdr:ext cx="184731" cy="264560"/>
    <xdr:sp macro="" textlink="">
      <xdr:nvSpPr>
        <xdr:cNvPr id="241" name="1 CuadroTexto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5024727" y="9486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42" name="1 CuadroTexto">
          <a:extLst>
            <a:ext uri="{FF2B5EF4-FFF2-40B4-BE49-F238E27FC236}">
              <a16:creationId xmlns:a16="http://schemas.microsoft.com/office/drawing/2014/main" id="{64EA1E8F-1854-4AC6-90E1-08D7681449EB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43" name="1 CuadroTexto">
          <a:extLst>
            <a:ext uri="{FF2B5EF4-FFF2-40B4-BE49-F238E27FC236}">
              <a16:creationId xmlns:a16="http://schemas.microsoft.com/office/drawing/2014/main" id="{D6FAEC60-9DF9-4EC1-8005-F7B1066BC261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44" name="1 CuadroText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45" name="1 CuadroTexto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46" name="1 CuadroTexto">
          <a:extLst>
            <a:ext uri="{FF2B5EF4-FFF2-40B4-BE49-F238E27FC236}">
              <a16:creationId xmlns:a16="http://schemas.microsoft.com/office/drawing/2014/main" id="{64EA1E8F-1854-4AC6-90E1-08D7681449EB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47" name="1 CuadroTexto">
          <a:extLst>
            <a:ext uri="{FF2B5EF4-FFF2-40B4-BE49-F238E27FC236}">
              <a16:creationId xmlns:a16="http://schemas.microsoft.com/office/drawing/2014/main" id="{D6FAEC60-9DF9-4EC1-8005-F7B1066BC261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48" name="1 CuadroText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49" name="1 CuadroTexto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104692</xdr:rowOff>
    </xdr:from>
    <xdr:ext cx="184731" cy="264560"/>
    <xdr:sp macro="" textlink="">
      <xdr:nvSpPr>
        <xdr:cNvPr id="250" name="1 CuadroTexto">
          <a:extLst>
            <a:ext uri="{FF2B5EF4-FFF2-40B4-BE49-F238E27FC236}">
              <a16:creationId xmlns:a16="http://schemas.microsoft.com/office/drawing/2014/main" id="{64EA1E8F-1854-4AC6-90E1-08D7681449EB}"/>
            </a:ext>
          </a:extLst>
        </xdr:cNvPr>
        <xdr:cNvSpPr txBox="1"/>
      </xdr:nvSpPr>
      <xdr:spPr>
        <a:xfrm>
          <a:off x="5024727" y="9486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104692</xdr:rowOff>
    </xdr:from>
    <xdr:ext cx="184731" cy="264560"/>
    <xdr:sp macro="" textlink="">
      <xdr:nvSpPr>
        <xdr:cNvPr id="251" name="1 CuadroTexto">
          <a:extLst>
            <a:ext uri="{FF2B5EF4-FFF2-40B4-BE49-F238E27FC236}">
              <a16:creationId xmlns:a16="http://schemas.microsoft.com/office/drawing/2014/main" id="{D6FAEC60-9DF9-4EC1-8005-F7B1066BC261}"/>
            </a:ext>
          </a:extLst>
        </xdr:cNvPr>
        <xdr:cNvSpPr txBox="1"/>
      </xdr:nvSpPr>
      <xdr:spPr>
        <a:xfrm>
          <a:off x="5024727" y="9486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104692</xdr:rowOff>
    </xdr:from>
    <xdr:ext cx="184731" cy="264560"/>
    <xdr:sp macro="" textlink="">
      <xdr:nvSpPr>
        <xdr:cNvPr id="252" name="1 CuadroText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5024727" y="9486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104692</xdr:rowOff>
    </xdr:from>
    <xdr:ext cx="184731" cy="264560"/>
    <xdr:sp macro="" textlink="">
      <xdr:nvSpPr>
        <xdr:cNvPr id="253" name="1 CuadroTexto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5024727" y="9486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54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55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56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57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58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59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104692</xdr:rowOff>
    </xdr:from>
    <xdr:ext cx="184731" cy="264560"/>
    <xdr:sp macro="" textlink="">
      <xdr:nvSpPr>
        <xdr:cNvPr id="260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9486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104692</xdr:rowOff>
    </xdr:from>
    <xdr:ext cx="184731" cy="264560"/>
    <xdr:sp macro="" textlink="">
      <xdr:nvSpPr>
        <xdr:cNvPr id="261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024727" y="9486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62" name="1 CuadroTexto">
          <a:extLst>
            <a:ext uri="{FF2B5EF4-FFF2-40B4-BE49-F238E27FC236}">
              <a16:creationId xmlns:a16="http://schemas.microsoft.com/office/drawing/2014/main" id="{64EA1E8F-1854-4AC6-90E1-08D7681449EB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63" name="1 CuadroTexto">
          <a:extLst>
            <a:ext uri="{FF2B5EF4-FFF2-40B4-BE49-F238E27FC236}">
              <a16:creationId xmlns:a16="http://schemas.microsoft.com/office/drawing/2014/main" id="{D6FAEC60-9DF9-4EC1-8005-F7B1066BC261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64" name="1 CuadroTexto">
          <a:extLst>
            <a:ext uri="{FF2B5EF4-FFF2-40B4-BE49-F238E27FC236}">
              <a16:creationId xmlns:a16="http://schemas.microsoft.com/office/drawing/2014/main" id="{64EA1E8F-1854-4AC6-90E1-08D7681449EB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65" name="1 CuadroTexto">
          <a:extLst>
            <a:ext uri="{FF2B5EF4-FFF2-40B4-BE49-F238E27FC236}">
              <a16:creationId xmlns:a16="http://schemas.microsoft.com/office/drawing/2014/main" id="{D6FAEC60-9DF9-4EC1-8005-F7B1066BC261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66" name="1 CuadroTexto">
          <a:extLst>
            <a:ext uri="{FF2B5EF4-FFF2-40B4-BE49-F238E27FC236}">
              <a16:creationId xmlns:a16="http://schemas.microsoft.com/office/drawing/2014/main" id="{64EA1E8F-1854-4AC6-90E1-08D7681449EB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67" name="1 CuadroTexto">
          <a:extLst>
            <a:ext uri="{FF2B5EF4-FFF2-40B4-BE49-F238E27FC236}">
              <a16:creationId xmlns:a16="http://schemas.microsoft.com/office/drawing/2014/main" id="{D6FAEC60-9DF9-4EC1-8005-F7B1066BC261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68" name="1 CuadroTexto">
          <a:extLst>
            <a:ext uri="{FF2B5EF4-FFF2-40B4-BE49-F238E27FC236}">
              <a16:creationId xmlns:a16="http://schemas.microsoft.com/office/drawing/2014/main" id="{64EA1E8F-1854-4AC6-90E1-08D7681449EB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69" name="1 CuadroTexto">
          <a:extLst>
            <a:ext uri="{FF2B5EF4-FFF2-40B4-BE49-F238E27FC236}">
              <a16:creationId xmlns:a16="http://schemas.microsoft.com/office/drawing/2014/main" id="{D6FAEC60-9DF9-4EC1-8005-F7B1066BC261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104692</xdr:rowOff>
    </xdr:from>
    <xdr:ext cx="184731" cy="264560"/>
    <xdr:sp macro="" textlink="">
      <xdr:nvSpPr>
        <xdr:cNvPr id="270" name="1 CuadroTexto">
          <a:extLst>
            <a:ext uri="{FF2B5EF4-FFF2-40B4-BE49-F238E27FC236}">
              <a16:creationId xmlns:a16="http://schemas.microsoft.com/office/drawing/2014/main" id="{64EA1E8F-1854-4AC6-90E1-08D7681449EB}"/>
            </a:ext>
          </a:extLst>
        </xdr:cNvPr>
        <xdr:cNvSpPr txBox="1"/>
      </xdr:nvSpPr>
      <xdr:spPr>
        <a:xfrm>
          <a:off x="5024727" y="9486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104692</xdr:rowOff>
    </xdr:from>
    <xdr:ext cx="184731" cy="264560"/>
    <xdr:sp macro="" textlink="">
      <xdr:nvSpPr>
        <xdr:cNvPr id="271" name="1 CuadroTexto">
          <a:extLst>
            <a:ext uri="{FF2B5EF4-FFF2-40B4-BE49-F238E27FC236}">
              <a16:creationId xmlns:a16="http://schemas.microsoft.com/office/drawing/2014/main" id="{D6FAEC60-9DF9-4EC1-8005-F7B1066BC261}"/>
            </a:ext>
          </a:extLst>
        </xdr:cNvPr>
        <xdr:cNvSpPr txBox="1"/>
      </xdr:nvSpPr>
      <xdr:spPr>
        <a:xfrm>
          <a:off x="5024727" y="9486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72" name="1 CuadroText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73" name="1 CuadroTexto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74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75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76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77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78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79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80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81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82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83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84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85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86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87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88" name="1 CuadroText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89" name="1 CuadroText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90" name="1 CuadroTexto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91" name="1 CuadroTexto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92" name="1 CuadroTexto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93" name="1 CuadroTexto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94" name="1 CuadroTexto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95" name="1 CuadroTexto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96" name="1 CuadroTexto">
          <a:extLst>
            <a:ext uri="{FF2B5EF4-FFF2-40B4-BE49-F238E27FC236}">
              <a16:creationId xmlns:a16="http://schemas.microsoft.com/office/drawing/2014/main" id="{64EA1E8F-1854-4AC6-90E1-08D7681449EB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97" name="1 CuadroTexto">
          <a:extLst>
            <a:ext uri="{FF2B5EF4-FFF2-40B4-BE49-F238E27FC236}">
              <a16:creationId xmlns:a16="http://schemas.microsoft.com/office/drawing/2014/main" id="{D6FAEC60-9DF9-4EC1-8005-F7B1066BC261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98" name="1 CuadroText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99" name="1 CuadroTexto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300" name="1 CuadroTexto">
          <a:extLst>
            <a:ext uri="{FF2B5EF4-FFF2-40B4-BE49-F238E27FC236}">
              <a16:creationId xmlns:a16="http://schemas.microsoft.com/office/drawing/2014/main" id="{64EA1E8F-1854-4AC6-90E1-08D7681449EB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301" name="1 CuadroTexto">
          <a:extLst>
            <a:ext uri="{FF2B5EF4-FFF2-40B4-BE49-F238E27FC236}">
              <a16:creationId xmlns:a16="http://schemas.microsoft.com/office/drawing/2014/main" id="{D6FAEC60-9DF9-4EC1-8005-F7B1066BC261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302" name="1 CuadroText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303" name="1 CuadroTexto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304" name="1 CuadroTexto">
          <a:extLst>
            <a:ext uri="{FF2B5EF4-FFF2-40B4-BE49-F238E27FC236}">
              <a16:creationId xmlns:a16="http://schemas.microsoft.com/office/drawing/2014/main" id="{64EA1E8F-1854-4AC6-90E1-08D7681449EB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305" name="1 CuadroTexto">
          <a:extLst>
            <a:ext uri="{FF2B5EF4-FFF2-40B4-BE49-F238E27FC236}">
              <a16:creationId xmlns:a16="http://schemas.microsoft.com/office/drawing/2014/main" id="{D6FAEC60-9DF9-4EC1-8005-F7B1066BC261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306" name="1 CuadroText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307" name="1 CuadroTexto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104692</xdr:rowOff>
    </xdr:from>
    <xdr:ext cx="184731" cy="264560"/>
    <xdr:sp macro="" textlink="">
      <xdr:nvSpPr>
        <xdr:cNvPr id="308" name="1 CuadroTexto">
          <a:extLst>
            <a:ext uri="{FF2B5EF4-FFF2-40B4-BE49-F238E27FC236}">
              <a16:creationId xmlns:a16="http://schemas.microsoft.com/office/drawing/2014/main" id="{64EA1E8F-1854-4AC6-90E1-08D7681449EB}"/>
            </a:ext>
          </a:extLst>
        </xdr:cNvPr>
        <xdr:cNvSpPr txBox="1"/>
      </xdr:nvSpPr>
      <xdr:spPr>
        <a:xfrm>
          <a:off x="5024727" y="9486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104692</xdr:rowOff>
    </xdr:from>
    <xdr:ext cx="184731" cy="264560"/>
    <xdr:sp macro="" textlink="">
      <xdr:nvSpPr>
        <xdr:cNvPr id="309" name="1 CuadroTexto">
          <a:extLst>
            <a:ext uri="{FF2B5EF4-FFF2-40B4-BE49-F238E27FC236}">
              <a16:creationId xmlns:a16="http://schemas.microsoft.com/office/drawing/2014/main" id="{D6FAEC60-9DF9-4EC1-8005-F7B1066BC261}"/>
            </a:ext>
          </a:extLst>
        </xdr:cNvPr>
        <xdr:cNvSpPr txBox="1"/>
      </xdr:nvSpPr>
      <xdr:spPr>
        <a:xfrm>
          <a:off x="5024727" y="9486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104692</xdr:rowOff>
    </xdr:from>
    <xdr:ext cx="184731" cy="264560"/>
    <xdr:sp macro="" textlink="">
      <xdr:nvSpPr>
        <xdr:cNvPr id="310" name="1 CuadroText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5024727" y="9486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104692</xdr:rowOff>
    </xdr:from>
    <xdr:ext cx="184731" cy="264560"/>
    <xdr:sp macro="" textlink="">
      <xdr:nvSpPr>
        <xdr:cNvPr id="311" name="1 CuadroTexto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5024727" y="9486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312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313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314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315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316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317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318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319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104692</xdr:rowOff>
    </xdr:from>
    <xdr:ext cx="184731" cy="264560"/>
    <xdr:sp macro="" textlink="">
      <xdr:nvSpPr>
        <xdr:cNvPr id="320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9486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104692</xdr:rowOff>
    </xdr:from>
    <xdr:ext cx="184731" cy="264560"/>
    <xdr:sp macro="" textlink="">
      <xdr:nvSpPr>
        <xdr:cNvPr id="321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024727" y="9486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322" name="1 CuadroTexto">
          <a:extLst>
            <a:ext uri="{FF2B5EF4-FFF2-40B4-BE49-F238E27FC236}">
              <a16:creationId xmlns:a16="http://schemas.microsoft.com/office/drawing/2014/main" id="{64EA1E8F-1854-4AC6-90E1-08D7681449EB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323" name="1 CuadroTexto">
          <a:extLst>
            <a:ext uri="{FF2B5EF4-FFF2-40B4-BE49-F238E27FC236}">
              <a16:creationId xmlns:a16="http://schemas.microsoft.com/office/drawing/2014/main" id="{D6FAEC60-9DF9-4EC1-8005-F7B1066BC261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324" name="1 CuadroTexto">
          <a:extLst>
            <a:ext uri="{FF2B5EF4-FFF2-40B4-BE49-F238E27FC236}">
              <a16:creationId xmlns:a16="http://schemas.microsoft.com/office/drawing/2014/main" id="{64EA1E8F-1854-4AC6-90E1-08D7681449EB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325" name="1 CuadroTexto">
          <a:extLst>
            <a:ext uri="{FF2B5EF4-FFF2-40B4-BE49-F238E27FC236}">
              <a16:creationId xmlns:a16="http://schemas.microsoft.com/office/drawing/2014/main" id="{D6FAEC60-9DF9-4EC1-8005-F7B1066BC261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326" name="1 CuadroTexto">
          <a:extLst>
            <a:ext uri="{FF2B5EF4-FFF2-40B4-BE49-F238E27FC236}">
              <a16:creationId xmlns:a16="http://schemas.microsoft.com/office/drawing/2014/main" id="{64EA1E8F-1854-4AC6-90E1-08D7681449EB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327" name="1 CuadroTexto">
          <a:extLst>
            <a:ext uri="{FF2B5EF4-FFF2-40B4-BE49-F238E27FC236}">
              <a16:creationId xmlns:a16="http://schemas.microsoft.com/office/drawing/2014/main" id="{D6FAEC60-9DF9-4EC1-8005-F7B1066BC261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104692</xdr:rowOff>
    </xdr:from>
    <xdr:ext cx="184731" cy="264560"/>
    <xdr:sp macro="" textlink="">
      <xdr:nvSpPr>
        <xdr:cNvPr id="328" name="1 CuadroTexto">
          <a:extLst>
            <a:ext uri="{FF2B5EF4-FFF2-40B4-BE49-F238E27FC236}">
              <a16:creationId xmlns:a16="http://schemas.microsoft.com/office/drawing/2014/main" id="{64EA1E8F-1854-4AC6-90E1-08D7681449EB}"/>
            </a:ext>
          </a:extLst>
        </xdr:cNvPr>
        <xdr:cNvSpPr txBox="1"/>
      </xdr:nvSpPr>
      <xdr:spPr>
        <a:xfrm>
          <a:off x="5024727" y="9486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104692</xdr:rowOff>
    </xdr:from>
    <xdr:ext cx="184731" cy="264560"/>
    <xdr:sp macro="" textlink="">
      <xdr:nvSpPr>
        <xdr:cNvPr id="329" name="1 CuadroTexto">
          <a:extLst>
            <a:ext uri="{FF2B5EF4-FFF2-40B4-BE49-F238E27FC236}">
              <a16:creationId xmlns:a16="http://schemas.microsoft.com/office/drawing/2014/main" id="{D6FAEC60-9DF9-4EC1-8005-F7B1066BC261}"/>
            </a:ext>
          </a:extLst>
        </xdr:cNvPr>
        <xdr:cNvSpPr txBox="1"/>
      </xdr:nvSpPr>
      <xdr:spPr>
        <a:xfrm>
          <a:off x="5024727" y="9486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330" name="1 CuadroText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331" name="1 CuadroTexto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332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333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334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335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336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337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338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339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340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341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342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343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344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345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346" name="1 CuadroText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347" name="1 CuadroText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104692</xdr:rowOff>
    </xdr:from>
    <xdr:ext cx="184731" cy="264560"/>
    <xdr:sp macro="" textlink="">
      <xdr:nvSpPr>
        <xdr:cNvPr id="348" name="1 CuadroTexto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5024727" y="9486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349" name="1 CuadroTexto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350" name="1 CuadroTexto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351" name="1 CuadroTexto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104692</xdr:rowOff>
    </xdr:from>
    <xdr:ext cx="184731" cy="264560"/>
    <xdr:sp macro="" textlink="">
      <xdr:nvSpPr>
        <xdr:cNvPr id="352" name="1 CuadroTexto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5024727" y="9486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104692</xdr:rowOff>
    </xdr:from>
    <xdr:ext cx="184731" cy="264560"/>
    <xdr:sp macro="" textlink="">
      <xdr:nvSpPr>
        <xdr:cNvPr id="353" name="1 CuadroTexto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5024727" y="9486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354" name="1 CuadroTexto">
          <a:extLst>
            <a:ext uri="{FF2B5EF4-FFF2-40B4-BE49-F238E27FC236}">
              <a16:creationId xmlns:a16="http://schemas.microsoft.com/office/drawing/2014/main" id="{64EA1E8F-1854-4AC6-90E1-08D7681449EB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355" name="1 CuadroTexto">
          <a:extLst>
            <a:ext uri="{FF2B5EF4-FFF2-40B4-BE49-F238E27FC236}">
              <a16:creationId xmlns:a16="http://schemas.microsoft.com/office/drawing/2014/main" id="{D6FAEC60-9DF9-4EC1-8005-F7B1066BC261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356" name="1 CuadroText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357" name="1 CuadroTexto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358" name="1 CuadroTexto">
          <a:extLst>
            <a:ext uri="{FF2B5EF4-FFF2-40B4-BE49-F238E27FC236}">
              <a16:creationId xmlns:a16="http://schemas.microsoft.com/office/drawing/2014/main" id="{64EA1E8F-1854-4AC6-90E1-08D7681449EB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359" name="1 CuadroTexto">
          <a:extLst>
            <a:ext uri="{FF2B5EF4-FFF2-40B4-BE49-F238E27FC236}">
              <a16:creationId xmlns:a16="http://schemas.microsoft.com/office/drawing/2014/main" id="{D6FAEC60-9DF9-4EC1-8005-F7B1066BC261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360" name="1 CuadroText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361" name="1 CuadroTexto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104692</xdr:rowOff>
    </xdr:from>
    <xdr:ext cx="184731" cy="264560"/>
    <xdr:sp macro="" textlink="">
      <xdr:nvSpPr>
        <xdr:cNvPr id="362" name="1 CuadroTexto">
          <a:extLst>
            <a:ext uri="{FF2B5EF4-FFF2-40B4-BE49-F238E27FC236}">
              <a16:creationId xmlns:a16="http://schemas.microsoft.com/office/drawing/2014/main" id="{64EA1E8F-1854-4AC6-90E1-08D7681449EB}"/>
            </a:ext>
          </a:extLst>
        </xdr:cNvPr>
        <xdr:cNvSpPr txBox="1"/>
      </xdr:nvSpPr>
      <xdr:spPr>
        <a:xfrm>
          <a:off x="5024727" y="9486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104692</xdr:rowOff>
    </xdr:from>
    <xdr:ext cx="184731" cy="264560"/>
    <xdr:sp macro="" textlink="">
      <xdr:nvSpPr>
        <xdr:cNvPr id="363" name="1 CuadroTexto">
          <a:extLst>
            <a:ext uri="{FF2B5EF4-FFF2-40B4-BE49-F238E27FC236}">
              <a16:creationId xmlns:a16="http://schemas.microsoft.com/office/drawing/2014/main" id="{D6FAEC60-9DF9-4EC1-8005-F7B1066BC261}"/>
            </a:ext>
          </a:extLst>
        </xdr:cNvPr>
        <xdr:cNvSpPr txBox="1"/>
      </xdr:nvSpPr>
      <xdr:spPr>
        <a:xfrm>
          <a:off x="5024727" y="9486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104692</xdr:rowOff>
    </xdr:from>
    <xdr:ext cx="184731" cy="264560"/>
    <xdr:sp macro="" textlink="">
      <xdr:nvSpPr>
        <xdr:cNvPr id="364" name="1 CuadroText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5024727" y="9486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104692</xdr:rowOff>
    </xdr:from>
    <xdr:ext cx="184731" cy="264560"/>
    <xdr:sp macro="" textlink="">
      <xdr:nvSpPr>
        <xdr:cNvPr id="365" name="1 CuadroTexto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5024727" y="9486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366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367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368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369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370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371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104692</xdr:rowOff>
    </xdr:from>
    <xdr:ext cx="184731" cy="264560"/>
    <xdr:sp macro="" textlink="">
      <xdr:nvSpPr>
        <xdr:cNvPr id="372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9486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104692</xdr:rowOff>
    </xdr:from>
    <xdr:ext cx="184731" cy="264560"/>
    <xdr:sp macro="" textlink="">
      <xdr:nvSpPr>
        <xdr:cNvPr id="373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024727" y="9486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374" name="1 CuadroTexto">
          <a:extLst>
            <a:ext uri="{FF2B5EF4-FFF2-40B4-BE49-F238E27FC236}">
              <a16:creationId xmlns:a16="http://schemas.microsoft.com/office/drawing/2014/main" id="{64EA1E8F-1854-4AC6-90E1-08D7681449EB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375" name="1 CuadroTexto">
          <a:extLst>
            <a:ext uri="{FF2B5EF4-FFF2-40B4-BE49-F238E27FC236}">
              <a16:creationId xmlns:a16="http://schemas.microsoft.com/office/drawing/2014/main" id="{D6FAEC60-9DF9-4EC1-8005-F7B1066BC261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376" name="1 CuadroTexto">
          <a:extLst>
            <a:ext uri="{FF2B5EF4-FFF2-40B4-BE49-F238E27FC236}">
              <a16:creationId xmlns:a16="http://schemas.microsoft.com/office/drawing/2014/main" id="{64EA1E8F-1854-4AC6-90E1-08D7681449EB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377" name="1 CuadroTexto">
          <a:extLst>
            <a:ext uri="{FF2B5EF4-FFF2-40B4-BE49-F238E27FC236}">
              <a16:creationId xmlns:a16="http://schemas.microsoft.com/office/drawing/2014/main" id="{D6FAEC60-9DF9-4EC1-8005-F7B1066BC261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378" name="1 CuadroTexto">
          <a:extLst>
            <a:ext uri="{FF2B5EF4-FFF2-40B4-BE49-F238E27FC236}">
              <a16:creationId xmlns:a16="http://schemas.microsoft.com/office/drawing/2014/main" id="{64EA1E8F-1854-4AC6-90E1-08D7681449EB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379" name="1 CuadroTexto">
          <a:extLst>
            <a:ext uri="{FF2B5EF4-FFF2-40B4-BE49-F238E27FC236}">
              <a16:creationId xmlns:a16="http://schemas.microsoft.com/office/drawing/2014/main" id="{D6FAEC60-9DF9-4EC1-8005-F7B1066BC261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380" name="1 CuadroTexto">
          <a:extLst>
            <a:ext uri="{FF2B5EF4-FFF2-40B4-BE49-F238E27FC236}">
              <a16:creationId xmlns:a16="http://schemas.microsoft.com/office/drawing/2014/main" id="{64EA1E8F-1854-4AC6-90E1-08D7681449EB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381" name="1 CuadroTexto">
          <a:extLst>
            <a:ext uri="{FF2B5EF4-FFF2-40B4-BE49-F238E27FC236}">
              <a16:creationId xmlns:a16="http://schemas.microsoft.com/office/drawing/2014/main" id="{D6FAEC60-9DF9-4EC1-8005-F7B1066BC261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104692</xdr:rowOff>
    </xdr:from>
    <xdr:ext cx="184731" cy="264560"/>
    <xdr:sp macro="" textlink="">
      <xdr:nvSpPr>
        <xdr:cNvPr id="382" name="1 CuadroTexto">
          <a:extLst>
            <a:ext uri="{FF2B5EF4-FFF2-40B4-BE49-F238E27FC236}">
              <a16:creationId xmlns:a16="http://schemas.microsoft.com/office/drawing/2014/main" id="{64EA1E8F-1854-4AC6-90E1-08D7681449EB}"/>
            </a:ext>
          </a:extLst>
        </xdr:cNvPr>
        <xdr:cNvSpPr txBox="1"/>
      </xdr:nvSpPr>
      <xdr:spPr>
        <a:xfrm>
          <a:off x="5024727" y="9486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104692</xdr:rowOff>
    </xdr:from>
    <xdr:ext cx="184731" cy="264560"/>
    <xdr:sp macro="" textlink="">
      <xdr:nvSpPr>
        <xdr:cNvPr id="383" name="1 CuadroTexto">
          <a:extLst>
            <a:ext uri="{FF2B5EF4-FFF2-40B4-BE49-F238E27FC236}">
              <a16:creationId xmlns:a16="http://schemas.microsoft.com/office/drawing/2014/main" id="{D6FAEC60-9DF9-4EC1-8005-F7B1066BC261}"/>
            </a:ext>
          </a:extLst>
        </xdr:cNvPr>
        <xdr:cNvSpPr txBox="1"/>
      </xdr:nvSpPr>
      <xdr:spPr>
        <a:xfrm>
          <a:off x="5024727" y="9486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384" name="1 CuadroText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385" name="1 CuadroTexto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386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387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388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389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390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391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392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393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394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395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396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397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398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399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400" name="1 CuadroText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401" name="1 CuadroText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402" name="1 CuadroTexto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403" name="1 CuadroTexto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404" name="1 CuadroTexto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405" name="1 CuadroTexto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406" name="1 CuadroTexto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407" name="1 CuadroTexto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408" name="1 CuadroTexto">
          <a:extLst>
            <a:ext uri="{FF2B5EF4-FFF2-40B4-BE49-F238E27FC236}">
              <a16:creationId xmlns:a16="http://schemas.microsoft.com/office/drawing/2014/main" id="{64EA1E8F-1854-4AC6-90E1-08D7681449EB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409" name="1 CuadroTexto">
          <a:extLst>
            <a:ext uri="{FF2B5EF4-FFF2-40B4-BE49-F238E27FC236}">
              <a16:creationId xmlns:a16="http://schemas.microsoft.com/office/drawing/2014/main" id="{D6FAEC60-9DF9-4EC1-8005-F7B1066BC261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410" name="1 CuadroText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411" name="1 CuadroTexto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412" name="1 CuadroTexto">
          <a:extLst>
            <a:ext uri="{FF2B5EF4-FFF2-40B4-BE49-F238E27FC236}">
              <a16:creationId xmlns:a16="http://schemas.microsoft.com/office/drawing/2014/main" id="{64EA1E8F-1854-4AC6-90E1-08D7681449EB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413" name="1 CuadroTexto">
          <a:extLst>
            <a:ext uri="{FF2B5EF4-FFF2-40B4-BE49-F238E27FC236}">
              <a16:creationId xmlns:a16="http://schemas.microsoft.com/office/drawing/2014/main" id="{D6FAEC60-9DF9-4EC1-8005-F7B1066BC261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414" name="1 CuadroText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415" name="1 CuadroTexto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416" name="1 CuadroTexto">
          <a:extLst>
            <a:ext uri="{FF2B5EF4-FFF2-40B4-BE49-F238E27FC236}">
              <a16:creationId xmlns:a16="http://schemas.microsoft.com/office/drawing/2014/main" id="{64EA1E8F-1854-4AC6-90E1-08D7681449EB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417" name="1 CuadroTexto">
          <a:extLst>
            <a:ext uri="{FF2B5EF4-FFF2-40B4-BE49-F238E27FC236}">
              <a16:creationId xmlns:a16="http://schemas.microsoft.com/office/drawing/2014/main" id="{D6FAEC60-9DF9-4EC1-8005-F7B1066BC261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418" name="1 CuadroText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419" name="1 CuadroTexto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104692</xdr:rowOff>
    </xdr:from>
    <xdr:ext cx="184731" cy="264560"/>
    <xdr:sp macro="" textlink="">
      <xdr:nvSpPr>
        <xdr:cNvPr id="420" name="1 CuadroTexto">
          <a:extLst>
            <a:ext uri="{FF2B5EF4-FFF2-40B4-BE49-F238E27FC236}">
              <a16:creationId xmlns:a16="http://schemas.microsoft.com/office/drawing/2014/main" id="{64EA1E8F-1854-4AC6-90E1-08D7681449EB}"/>
            </a:ext>
          </a:extLst>
        </xdr:cNvPr>
        <xdr:cNvSpPr txBox="1"/>
      </xdr:nvSpPr>
      <xdr:spPr>
        <a:xfrm>
          <a:off x="5024727" y="9486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104692</xdr:rowOff>
    </xdr:from>
    <xdr:ext cx="184731" cy="264560"/>
    <xdr:sp macro="" textlink="">
      <xdr:nvSpPr>
        <xdr:cNvPr id="421" name="1 CuadroTexto">
          <a:extLst>
            <a:ext uri="{FF2B5EF4-FFF2-40B4-BE49-F238E27FC236}">
              <a16:creationId xmlns:a16="http://schemas.microsoft.com/office/drawing/2014/main" id="{D6FAEC60-9DF9-4EC1-8005-F7B1066BC261}"/>
            </a:ext>
          </a:extLst>
        </xdr:cNvPr>
        <xdr:cNvSpPr txBox="1"/>
      </xdr:nvSpPr>
      <xdr:spPr>
        <a:xfrm>
          <a:off x="5024727" y="9486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104692</xdr:rowOff>
    </xdr:from>
    <xdr:ext cx="184731" cy="264560"/>
    <xdr:sp macro="" textlink="">
      <xdr:nvSpPr>
        <xdr:cNvPr id="422" name="1 CuadroText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5024727" y="9486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104692</xdr:rowOff>
    </xdr:from>
    <xdr:ext cx="184731" cy="264560"/>
    <xdr:sp macro="" textlink="">
      <xdr:nvSpPr>
        <xdr:cNvPr id="423" name="1 CuadroTexto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5024727" y="9486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424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425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426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427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428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429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430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431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104692</xdr:rowOff>
    </xdr:from>
    <xdr:ext cx="184731" cy="264560"/>
    <xdr:sp macro="" textlink="">
      <xdr:nvSpPr>
        <xdr:cNvPr id="432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9486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104692</xdr:rowOff>
    </xdr:from>
    <xdr:ext cx="184731" cy="264560"/>
    <xdr:sp macro="" textlink="">
      <xdr:nvSpPr>
        <xdr:cNvPr id="433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024727" y="9486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434" name="1 CuadroTexto">
          <a:extLst>
            <a:ext uri="{FF2B5EF4-FFF2-40B4-BE49-F238E27FC236}">
              <a16:creationId xmlns:a16="http://schemas.microsoft.com/office/drawing/2014/main" id="{64EA1E8F-1854-4AC6-90E1-08D7681449EB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435" name="1 CuadroTexto">
          <a:extLst>
            <a:ext uri="{FF2B5EF4-FFF2-40B4-BE49-F238E27FC236}">
              <a16:creationId xmlns:a16="http://schemas.microsoft.com/office/drawing/2014/main" id="{D6FAEC60-9DF9-4EC1-8005-F7B1066BC261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436" name="1 CuadroTexto">
          <a:extLst>
            <a:ext uri="{FF2B5EF4-FFF2-40B4-BE49-F238E27FC236}">
              <a16:creationId xmlns:a16="http://schemas.microsoft.com/office/drawing/2014/main" id="{64EA1E8F-1854-4AC6-90E1-08D7681449EB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437" name="1 CuadroTexto">
          <a:extLst>
            <a:ext uri="{FF2B5EF4-FFF2-40B4-BE49-F238E27FC236}">
              <a16:creationId xmlns:a16="http://schemas.microsoft.com/office/drawing/2014/main" id="{D6FAEC60-9DF9-4EC1-8005-F7B1066BC261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438" name="1 CuadroTexto">
          <a:extLst>
            <a:ext uri="{FF2B5EF4-FFF2-40B4-BE49-F238E27FC236}">
              <a16:creationId xmlns:a16="http://schemas.microsoft.com/office/drawing/2014/main" id="{64EA1E8F-1854-4AC6-90E1-08D7681449EB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439" name="1 CuadroTexto">
          <a:extLst>
            <a:ext uri="{FF2B5EF4-FFF2-40B4-BE49-F238E27FC236}">
              <a16:creationId xmlns:a16="http://schemas.microsoft.com/office/drawing/2014/main" id="{D6FAEC60-9DF9-4EC1-8005-F7B1066BC261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440" name="1 CuadroText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441" name="1 CuadroTexto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442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443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444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445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446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447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448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449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450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451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452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453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454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455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456" name="1 CuadroText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457" name="1 CuadroText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458" name="1 CuadroTexto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459" name="1 CuadroTexto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460" name="1 CuadroTexto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461" name="1 CuadroTexto">
          <a:extLst>
            <a:ext uri="{FF2B5EF4-FFF2-40B4-BE49-F238E27FC236}">
              <a16:creationId xmlns:a16="http://schemas.microsoft.com/office/drawing/2014/main" id="{64EA1E8F-1854-4AC6-90E1-08D7681449EB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462" name="1 CuadroTexto">
          <a:extLst>
            <a:ext uri="{FF2B5EF4-FFF2-40B4-BE49-F238E27FC236}">
              <a16:creationId xmlns:a16="http://schemas.microsoft.com/office/drawing/2014/main" id="{D6FAEC60-9DF9-4EC1-8005-F7B1066BC261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463" name="1 CuadroText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464" name="1 CuadroTexto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465" name="1 CuadroTexto">
          <a:extLst>
            <a:ext uri="{FF2B5EF4-FFF2-40B4-BE49-F238E27FC236}">
              <a16:creationId xmlns:a16="http://schemas.microsoft.com/office/drawing/2014/main" id="{64EA1E8F-1854-4AC6-90E1-08D7681449EB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466" name="1 CuadroTexto">
          <a:extLst>
            <a:ext uri="{FF2B5EF4-FFF2-40B4-BE49-F238E27FC236}">
              <a16:creationId xmlns:a16="http://schemas.microsoft.com/office/drawing/2014/main" id="{D6FAEC60-9DF9-4EC1-8005-F7B1066BC261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467" name="1 CuadroText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468" name="1 CuadroTexto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469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470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471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472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473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474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475" name="1 CuadroTexto">
          <a:extLst>
            <a:ext uri="{FF2B5EF4-FFF2-40B4-BE49-F238E27FC236}">
              <a16:creationId xmlns:a16="http://schemas.microsoft.com/office/drawing/2014/main" id="{64EA1E8F-1854-4AC6-90E1-08D7681449EB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476" name="1 CuadroTexto">
          <a:extLst>
            <a:ext uri="{FF2B5EF4-FFF2-40B4-BE49-F238E27FC236}">
              <a16:creationId xmlns:a16="http://schemas.microsoft.com/office/drawing/2014/main" id="{D6FAEC60-9DF9-4EC1-8005-F7B1066BC261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477" name="1 CuadroTexto">
          <a:extLst>
            <a:ext uri="{FF2B5EF4-FFF2-40B4-BE49-F238E27FC236}">
              <a16:creationId xmlns:a16="http://schemas.microsoft.com/office/drawing/2014/main" id="{64EA1E8F-1854-4AC6-90E1-08D7681449EB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478" name="1 CuadroTexto">
          <a:extLst>
            <a:ext uri="{FF2B5EF4-FFF2-40B4-BE49-F238E27FC236}">
              <a16:creationId xmlns:a16="http://schemas.microsoft.com/office/drawing/2014/main" id="{D6FAEC60-9DF9-4EC1-8005-F7B1066BC261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479" name="1 CuadroTexto">
          <a:extLst>
            <a:ext uri="{FF2B5EF4-FFF2-40B4-BE49-F238E27FC236}">
              <a16:creationId xmlns:a16="http://schemas.microsoft.com/office/drawing/2014/main" id="{64EA1E8F-1854-4AC6-90E1-08D7681449EB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480" name="1 CuadroTexto">
          <a:extLst>
            <a:ext uri="{FF2B5EF4-FFF2-40B4-BE49-F238E27FC236}">
              <a16:creationId xmlns:a16="http://schemas.microsoft.com/office/drawing/2014/main" id="{D6FAEC60-9DF9-4EC1-8005-F7B1066BC261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481" name="1 CuadroTexto">
          <a:extLst>
            <a:ext uri="{FF2B5EF4-FFF2-40B4-BE49-F238E27FC236}">
              <a16:creationId xmlns:a16="http://schemas.microsoft.com/office/drawing/2014/main" id="{64EA1E8F-1854-4AC6-90E1-08D7681449EB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482" name="1 CuadroTexto">
          <a:extLst>
            <a:ext uri="{FF2B5EF4-FFF2-40B4-BE49-F238E27FC236}">
              <a16:creationId xmlns:a16="http://schemas.microsoft.com/office/drawing/2014/main" id="{D6FAEC60-9DF9-4EC1-8005-F7B1066BC261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483" name="1 CuadroText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484" name="1 CuadroTexto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485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486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487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488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489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490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491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492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493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494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495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496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497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498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499" name="1 CuadroText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00" name="1 CuadroText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01" name="1 CuadroTexto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02" name="1 CuadroTexto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03" name="1 CuadroTexto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04" name="1 CuadroTexto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05" name="1 CuadroTexto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06" name="1 CuadroTexto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07" name="1 CuadroTexto">
          <a:extLst>
            <a:ext uri="{FF2B5EF4-FFF2-40B4-BE49-F238E27FC236}">
              <a16:creationId xmlns:a16="http://schemas.microsoft.com/office/drawing/2014/main" id="{64EA1E8F-1854-4AC6-90E1-08D7681449EB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08" name="1 CuadroTexto">
          <a:extLst>
            <a:ext uri="{FF2B5EF4-FFF2-40B4-BE49-F238E27FC236}">
              <a16:creationId xmlns:a16="http://schemas.microsoft.com/office/drawing/2014/main" id="{D6FAEC60-9DF9-4EC1-8005-F7B1066BC261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09" name="1 CuadroText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10" name="1 CuadroTexto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11" name="1 CuadroTexto">
          <a:extLst>
            <a:ext uri="{FF2B5EF4-FFF2-40B4-BE49-F238E27FC236}">
              <a16:creationId xmlns:a16="http://schemas.microsoft.com/office/drawing/2014/main" id="{64EA1E8F-1854-4AC6-90E1-08D7681449EB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12" name="1 CuadroTexto">
          <a:extLst>
            <a:ext uri="{FF2B5EF4-FFF2-40B4-BE49-F238E27FC236}">
              <a16:creationId xmlns:a16="http://schemas.microsoft.com/office/drawing/2014/main" id="{D6FAEC60-9DF9-4EC1-8005-F7B1066BC261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13" name="1 CuadroText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14" name="1 CuadroTexto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15" name="1 CuadroTexto">
          <a:extLst>
            <a:ext uri="{FF2B5EF4-FFF2-40B4-BE49-F238E27FC236}">
              <a16:creationId xmlns:a16="http://schemas.microsoft.com/office/drawing/2014/main" id="{64EA1E8F-1854-4AC6-90E1-08D7681449EB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16" name="1 CuadroTexto">
          <a:extLst>
            <a:ext uri="{FF2B5EF4-FFF2-40B4-BE49-F238E27FC236}">
              <a16:creationId xmlns:a16="http://schemas.microsoft.com/office/drawing/2014/main" id="{D6FAEC60-9DF9-4EC1-8005-F7B1066BC261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17" name="1 CuadroText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18" name="1 CuadroTexto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19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20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21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22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23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24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25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26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27" name="1 CuadroTexto">
          <a:extLst>
            <a:ext uri="{FF2B5EF4-FFF2-40B4-BE49-F238E27FC236}">
              <a16:creationId xmlns:a16="http://schemas.microsoft.com/office/drawing/2014/main" id="{64EA1E8F-1854-4AC6-90E1-08D7681449EB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28" name="1 CuadroTexto">
          <a:extLst>
            <a:ext uri="{FF2B5EF4-FFF2-40B4-BE49-F238E27FC236}">
              <a16:creationId xmlns:a16="http://schemas.microsoft.com/office/drawing/2014/main" id="{D6FAEC60-9DF9-4EC1-8005-F7B1066BC261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29" name="1 CuadroTexto">
          <a:extLst>
            <a:ext uri="{FF2B5EF4-FFF2-40B4-BE49-F238E27FC236}">
              <a16:creationId xmlns:a16="http://schemas.microsoft.com/office/drawing/2014/main" id="{64EA1E8F-1854-4AC6-90E1-08D7681449EB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30" name="1 CuadroTexto">
          <a:extLst>
            <a:ext uri="{FF2B5EF4-FFF2-40B4-BE49-F238E27FC236}">
              <a16:creationId xmlns:a16="http://schemas.microsoft.com/office/drawing/2014/main" id="{D6FAEC60-9DF9-4EC1-8005-F7B1066BC261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31" name="1 CuadroTexto">
          <a:extLst>
            <a:ext uri="{FF2B5EF4-FFF2-40B4-BE49-F238E27FC236}">
              <a16:creationId xmlns:a16="http://schemas.microsoft.com/office/drawing/2014/main" id="{64EA1E8F-1854-4AC6-90E1-08D7681449EB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32" name="1 CuadroTexto">
          <a:extLst>
            <a:ext uri="{FF2B5EF4-FFF2-40B4-BE49-F238E27FC236}">
              <a16:creationId xmlns:a16="http://schemas.microsoft.com/office/drawing/2014/main" id="{D6FAEC60-9DF9-4EC1-8005-F7B1066BC261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104692</xdr:rowOff>
    </xdr:from>
    <xdr:ext cx="184731" cy="264560"/>
    <xdr:sp macro="" textlink="">
      <xdr:nvSpPr>
        <xdr:cNvPr id="533" name="1 CuadroTexto">
          <a:extLst>
            <a:ext uri="{FF2B5EF4-FFF2-40B4-BE49-F238E27FC236}">
              <a16:creationId xmlns:a16="http://schemas.microsoft.com/office/drawing/2014/main" id="{64EA1E8F-1854-4AC6-90E1-08D7681449EB}"/>
            </a:ext>
          </a:extLst>
        </xdr:cNvPr>
        <xdr:cNvSpPr txBox="1"/>
      </xdr:nvSpPr>
      <xdr:spPr>
        <a:xfrm>
          <a:off x="5024727" y="9486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104692</xdr:rowOff>
    </xdr:from>
    <xdr:ext cx="184731" cy="264560"/>
    <xdr:sp macro="" textlink="">
      <xdr:nvSpPr>
        <xdr:cNvPr id="534" name="1 CuadroTexto">
          <a:extLst>
            <a:ext uri="{FF2B5EF4-FFF2-40B4-BE49-F238E27FC236}">
              <a16:creationId xmlns:a16="http://schemas.microsoft.com/office/drawing/2014/main" id="{D6FAEC60-9DF9-4EC1-8005-F7B1066BC261}"/>
            </a:ext>
          </a:extLst>
        </xdr:cNvPr>
        <xdr:cNvSpPr txBox="1"/>
      </xdr:nvSpPr>
      <xdr:spPr>
        <a:xfrm>
          <a:off x="5024727" y="9486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35" name="1 CuadroText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36" name="1 CuadroTexto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37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38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39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40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41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42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43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44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45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46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47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48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49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50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51" name="1 CuadroText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52" name="1 CuadroText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104692</xdr:rowOff>
    </xdr:from>
    <xdr:ext cx="184731" cy="264560"/>
    <xdr:sp macro="" textlink="">
      <xdr:nvSpPr>
        <xdr:cNvPr id="553" name="1 CuadroTexto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5024727" y="9486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54" name="1 CuadroTexto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55" name="1 CuadroTexto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56" name="1 CuadroTexto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104692</xdr:rowOff>
    </xdr:from>
    <xdr:ext cx="184731" cy="264560"/>
    <xdr:sp macro="" textlink="">
      <xdr:nvSpPr>
        <xdr:cNvPr id="557" name="1 CuadroTexto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5024727" y="9486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104692</xdr:rowOff>
    </xdr:from>
    <xdr:ext cx="184731" cy="264560"/>
    <xdr:sp macro="" textlink="">
      <xdr:nvSpPr>
        <xdr:cNvPr id="558" name="1 CuadroTexto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5024727" y="9486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59" name="1 CuadroTexto">
          <a:extLst>
            <a:ext uri="{FF2B5EF4-FFF2-40B4-BE49-F238E27FC236}">
              <a16:creationId xmlns:a16="http://schemas.microsoft.com/office/drawing/2014/main" id="{64EA1E8F-1854-4AC6-90E1-08D7681449EB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60" name="1 CuadroTexto">
          <a:extLst>
            <a:ext uri="{FF2B5EF4-FFF2-40B4-BE49-F238E27FC236}">
              <a16:creationId xmlns:a16="http://schemas.microsoft.com/office/drawing/2014/main" id="{D6FAEC60-9DF9-4EC1-8005-F7B1066BC261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61" name="1 CuadroText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62" name="1 CuadroTexto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63" name="1 CuadroTexto">
          <a:extLst>
            <a:ext uri="{FF2B5EF4-FFF2-40B4-BE49-F238E27FC236}">
              <a16:creationId xmlns:a16="http://schemas.microsoft.com/office/drawing/2014/main" id="{64EA1E8F-1854-4AC6-90E1-08D7681449EB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64" name="1 CuadroTexto">
          <a:extLst>
            <a:ext uri="{FF2B5EF4-FFF2-40B4-BE49-F238E27FC236}">
              <a16:creationId xmlns:a16="http://schemas.microsoft.com/office/drawing/2014/main" id="{D6FAEC60-9DF9-4EC1-8005-F7B1066BC261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65" name="1 CuadroText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66" name="1 CuadroTexto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104692</xdr:rowOff>
    </xdr:from>
    <xdr:ext cx="184731" cy="264560"/>
    <xdr:sp macro="" textlink="">
      <xdr:nvSpPr>
        <xdr:cNvPr id="567" name="1 CuadroTexto">
          <a:extLst>
            <a:ext uri="{FF2B5EF4-FFF2-40B4-BE49-F238E27FC236}">
              <a16:creationId xmlns:a16="http://schemas.microsoft.com/office/drawing/2014/main" id="{64EA1E8F-1854-4AC6-90E1-08D7681449EB}"/>
            </a:ext>
          </a:extLst>
        </xdr:cNvPr>
        <xdr:cNvSpPr txBox="1"/>
      </xdr:nvSpPr>
      <xdr:spPr>
        <a:xfrm>
          <a:off x="5024727" y="9486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104692</xdr:rowOff>
    </xdr:from>
    <xdr:ext cx="184731" cy="264560"/>
    <xdr:sp macro="" textlink="">
      <xdr:nvSpPr>
        <xdr:cNvPr id="568" name="1 CuadroTexto">
          <a:extLst>
            <a:ext uri="{FF2B5EF4-FFF2-40B4-BE49-F238E27FC236}">
              <a16:creationId xmlns:a16="http://schemas.microsoft.com/office/drawing/2014/main" id="{D6FAEC60-9DF9-4EC1-8005-F7B1066BC261}"/>
            </a:ext>
          </a:extLst>
        </xdr:cNvPr>
        <xdr:cNvSpPr txBox="1"/>
      </xdr:nvSpPr>
      <xdr:spPr>
        <a:xfrm>
          <a:off x="5024727" y="9486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104692</xdr:rowOff>
    </xdr:from>
    <xdr:ext cx="184731" cy="264560"/>
    <xdr:sp macro="" textlink="">
      <xdr:nvSpPr>
        <xdr:cNvPr id="569" name="1 CuadroText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5024727" y="9486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104692</xdr:rowOff>
    </xdr:from>
    <xdr:ext cx="184731" cy="264560"/>
    <xdr:sp macro="" textlink="">
      <xdr:nvSpPr>
        <xdr:cNvPr id="570" name="1 CuadroTexto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5024727" y="9486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71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72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73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74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75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76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104692</xdr:rowOff>
    </xdr:from>
    <xdr:ext cx="184731" cy="264560"/>
    <xdr:sp macro="" textlink="">
      <xdr:nvSpPr>
        <xdr:cNvPr id="577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9486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104692</xdr:rowOff>
    </xdr:from>
    <xdr:ext cx="184731" cy="264560"/>
    <xdr:sp macro="" textlink="">
      <xdr:nvSpPr>
        <xdr:cNvPr id="578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024727" y="9486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79" name="1 CuadroTexto">
          <a:extLst>
            <a:ext uri="{FF2B5EF4-FFF2-40B4-BE49-F238E27FC236}">
              <a16:creationId xmlns:a16="http://schemas.microsoft.com/office/drawing/2014/main" id="{64EA1E8F-1854-4AC6-90E1-08D7681449EB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80" name="1 CuadroTexto">
          <a:extLst>
            <a:ext uri="{FF2B5EF4-FFF2-40B4-BE49-F238E27FC236}">
              <a16:creationId xmlns:a16="http://schemas.microsoft.com/office/drawing/2014/main" id="{D6FAEC60-9DF9-4EC1-8005-F7B1066BC261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81" name="1 CuadroTexto">
          <a:extLst>
            <a:ext uri="{FF2B5EF4-FFF2-40B4-BE49-F238E27FC236}">
              <a16:creationId xmlns:a16="http://schemas.microsoft.com/office/drawing/2014/main" id="{64EA1E8F-1854-4AC6-90E1-08D7681449EB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82" name="1 CuadroTexto">
          <a:extLst>
            <a:ext uri="{FF2B5EF4-FFF2-40B4-BE49-F238E27FC236}">
              <a16:creationId xmlns:a16="http://schemas.microsoft.com/office/drawing/2014/main" id="{D6FAEC60-9DF9-4EC1-8005-F7B1066BC261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83" name="1 CuadroTexto">
          <a:extLst>
            <a:ext uri="{FF2B5EF4-FFF2-40B4-BE49-F238E27FC236}">
              <a16:creationId xmlns:a16="http://schemas.microsoft.com/office/drawing/2014/main" id="{64EA1E8F-1854-4AC6-90E1-08D7681449EB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84" name="1 CuadroTexto">
          <a:extLst>
            <a:ext uri="{FF2B5EF4-FFF2-40B4-BE49-F238E27FC236}">
              <a16:creationId xmlns:a16="http://schemas.microsoft.com/office/drawing/2014/main" id="{D6FAEC60-9DF9-4EC1-8005-F7B1066BC261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85" name="1 CuadroTexto">
          <a:extLst>
            <a:ext uri="{FF2B5EF4-FFF2-40B4-BE49-F238E27FC236}">
              <a16:creationId xmlns:a16="http://schemas.microsoft.com/office/drawing/2014/main" id="{64EA1E8F-1854-4AC6-90E1-08D7681449EB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86" name="1 CuadroTexto">
          <a:extLst>
            <a:ext uri="{FF2B5EF4-FFF2-40B4-BE49-F238E27FC236}">
              <a16:creationId xmlns:a16="http://schemas.microsoft.com/office/drawing/2014/main" id="{D6FAEC60-9DF9-4EC1-8005-F7B1066BC261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104692</xdr:rowOff>
    </xdr:from>
    <xdr:ext cx="184731" cy="264560"/>
    <xdr:sp macro="" textlink="">
      <xdr:nvSpPr>
        <xdr:cNvPr id="587" name="1 CuadroTexto">
          <a:extLst>
            <a:ext uri="{FF2B5EF4-FFF2-40B4-BE49-F238E27FC236}">
              <a16:creationId xmlns:a16="http://schemas.microsoft.com/office/drawing/2014/main" id="{64EA1E8F-1854-4AC6-90E1-08D7681449EB}"/>
            </a:ext>
          </a:extLst>
        </xdr:cNvPr>
        <xdr:cNvSpPr txBox="1"/>
      </xdr:nvSpPr>
      <xdr:spPr>
        <a:xfrm>
          <a:off x="5024727" y="9486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104692</xdr:rowOff>
    </xdr:from>
    <xdr:ext cx="184731" cy="264560"/>
    <xdr:sp macro="" textlink="">
      <xdr:nvSpPr>
        <xdr:cNvPr id="588" name="1 CuadroTexto">
          <a:extLst>
            <a:ext uri="{FF2B5EF4-FFF2-40B4-BE49-F238E27FC236}">
              <a16:creationId xmlns:a16="http://schemas.microsoft.com/office/drawing/2014/main" id="{D6FAEC60-9DF9-4EC1-8005-F7B1066BC261}"/>
            </a:ext>
          </a:extLst>
        </xdr:cNvPr>
        <xdr:cNvSpPr txBox="1"/>
      </xdr:nvSpPr>
      <xdr:spPr>
        <a:xfrm>
          <a:off x="5024727" y="9486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89" name="1 CuadroText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90" name="1 CuadroTexto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91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92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93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94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95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96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97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98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99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600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601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602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603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604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605" name="1 CuadroText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606" name="1 CuadroText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607" name="1 CuadroTexto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608" name="1 CuadroTexto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609" name="1 CuadroTexto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610" name="1 CuadroTexto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611" name="1 CuadroTexto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612" name="1 CuadroTexto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613" name="1 CuadroTexto">
          <a:extLst>
            <a:ext uri="{FF2B5EF4-FFF2-40B4-BE49-F238E27FC236}">
              <a16:creationId xmlns:a16="http://schemas.microsoft.com/office/drawing/2014/main" id="{64EA1E8F-1854-4AC6-90E1-08D7681449EB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614" name="1 CuadroTexto">
          <a:extLst>
            <a:ext uri="{FF2B5EF4-FFF2-40B4-BE49-F238E27FC236}">
              <a16:creationId xmlns:a16="http://schemas.microsoft.com/office/drawing/2014/main" id="{D6FAEC60-9DF9-4EC1-8005-F7B1066BC261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615" name="1 CuadroText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616" name="1 CuadroTexto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617" name="1 CuadroTexto">
          <a:extLst>
            <a:ext uri="{FF2B5EF4-FFF2-40B4-BE49-F238E27FC236}">
              <a16:creationId xmlns:a16="http://schemas.microsoft.com/office/drawing/2014/main" id="{64EA1E8F-1854-4AC6-90E1-08D7681449EB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618" name="1 CuadroTexto">
          <a:extLst>
            <a:ext uri="{FF2B5EF4-FFF2-40B4-BE49-F238E27FC236}">
              <a16:creationId xmlns:a16="http://schemas.microsoft.com/office/drawing/2014/main" id="{D6FAEC60-9DF9-4EC1-8005-F7B1066BC261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619" name="1 CuadroText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620" name="1 CuadroTexto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621" name="1 CuadroTexto">
          <a:extLst>
            <a:ext uri="{FF2B5EF4-FFF2-40B4-BE49-F238E27FC236}">
              <a16:creationId xmlns:a16="http://schemas.microsoft.com/office/drawing/2014/main" id="{64EA1E8F-1854-4AC6-90E1-08D7681449EB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622" name="1 CuadroTexto">
          <a:extLst>
            <a:ext uri="{FF2B5EF4-FFF2-40B4-BE49-F238E27FC236}">
              <a16:creationId xmlns:a16="http://schemas.microsoft.com/office/drawing/2014/main" id="{D6FAEC60-9DF9-4EC1-8005-F7B1066BC261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623" name="1 CuadroText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624" name="1 CuadroTexto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104692</xdr:rowOff>
    </xdr:from>
    <xdr:ext cx="184731" cy="264560"/>
    <xdr:sp macro="" textlink="">
      <xdr:nvSpPr>
        <xdr:cNvPr id="625" name="1 CuadroTexto">
          <a:extLst>
            <a:ext uri="{FF2B5EF4-FFF2-40B4-BE49-F238E27FC236}">
              <a16:creationId xmlns:a16="http://schemas.microsoft.com/office/drawing/2014/main" id="{64EA1E8F-1854-4AC6-90E1-08D7681449EB}"/>
            </a:ext>
          </a:extLst>
        </xdr:cNvPr>
        <xdr:cNvSpPr txBox="1"/>
      </xdr:nvSpPr>
      <xdr:spPr>
        <a:xfrm>
          <a:off x="5024727" y="9486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104692</xdr:rowOff>
    </xdr:from>
    <xdr:ext cx="184731" cy="264560"/>
    <xdr:sp macro="" textlink="">
      <xdr:nvSpPr>
        <xdr:cNvPr id="626" name="1 CuadroTexto">
          <a:extLst>
            <a:ext uri="{FF2B5EF4-FFF2-40B4-BE49-F238E27FC236}">
              <a16:creationId xmlns:a16="http://schemas.microsoft.com/office/drawing/2014/main" id="{D6FAEC60-9DF9-4EC1-8005-F7B1066BC261}"/>
            </a:ext>
          </a:extLst>
        </xdr:cNvPr>
        <xdr:cNvSpPr txBox="1"/>
      </xdr:nvSpPr>
      <xdr:spPr>
        <a:xfrm>
          <a:off x="5024727" y="9486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104692</xdr:rowOff>
    </xdr:from>
    <xdr:ext cx="184731" cy="264560"/>
    <xdr:sp macro="" textlink="">
      <xdr:nvSpPr>
        <xdr:cNvPr id="627" name="1 CuadroText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5024727" y="9486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104692</xdr:rowOff>
    </xdr:from>
    <xdr:ext cx="184731" cy="264560"/>
    <xdr:sp macro="" textlink="">
      <xdr:nvSpPr>
        <xdr:cNvPr id="628" name="1 CuadroTexto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5024727" y="9486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629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630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631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632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633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634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635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636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024727" y="9382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104692</xdr:rowOff>
    </xdr:from>
    <xdr:ext cx="184731" cy="264560"/>
    <xdr:sp macro="" textlink="">
      <xdr:nvSpPr>
        <xdr:cNvPr id="637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9486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104692</xdr:rowOff>
    </xdr:from>
    <xdr:ext cx="184731" cy="264560"/>
    <xdr:sp macro="" textlink="">
      <xdr:nvSpPr>
        <xdr:cNvPr id="638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024727" y="94868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639" name="1 CuadroTexto">
          <a:extLst>
            <a:ext uri="{FF2B5EF4-FFF2-40B4-BE49-F238E27FC236}">
              <a16:creationId xmlns:a16="http://schemas.microsoft.com/office/drawing/2014/main" id="{64EA1E8F-1854-4AC6-90E1-08D7681449EB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640" name="1 CuadroTexto">
          <a:extLst>
            <a:ext uri="{FF2B5EF4-FFF2-40B4-BE49-F238E27FC236}">
              <a16:creationId xmlns:a16="http://schemas.microsoft.com/office/drawing/2014/main" id="{D6FAEC60-9DF9-4EC1-8005-F7B1066BC261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641" name="1 CuadroTexto">
          <a:extLst>
            <a:ext uri="{FF2B5EF4-FFF2-40B4-BE49-F238E27FC236}">
              <a16:creationId xmlns:a16="http://schemas.microsoft.com/office/drawing/2014/main" id="{64EA1E8F-1854-4AC6-90E1-08D7681449EB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642" name="1 CuadroTexto">
          <a:extLst>
            <a:ext uri="{FF2B5EF4-FFF2-40B4-BE49-F238E27FC236}">
              <a16:creationId xmlns:a16="http://schemas.microsoft.com/office/drawing/2014/main" id="{D6FAEC60-9DF9-4EC1-8005-F7B1066BC261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643" name="1 CuadroTexto">
          <a:extLst>
            <a:ext uri="{FF2B5EF4-FFF2-40B4-BE49-F238E27FC236}">
              <a16:creationId xmlns:a16="http://schemas.microsoft.com/office/drawing/2014/main" id="{64EA1E8F-1854-4AC6-90E1-08D7681449EB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644" name="1 CuadroTexto">
          <a:extLst>
            <a:ext uri="{FF2B5EF4-FFF2-40B4-BE49-F238E27FC236}">
              <a16:creationId xmlns:a16="http://schemas.microsoft.com/office/drawing/2014/main" id="{D6FAEC60-9DF9-4EC1-8005-F7B1066BC261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645" name="1 CuadroText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646" name="1 CuadroTexto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647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648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649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650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651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652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653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654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655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656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657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658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659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660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661" name="1 CuadroText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662" name="1 CuadroText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663" name="1 CuadroTexto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664" name="1 CuadroTexto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665" name="1 CuadroTexto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666" name="1 CuadroTexto">
          <a:extLst>
            <a:ext uri="{FF2B5EF4-FFF2-40B4-BE49-F238E27FC236}">
              <a16:creationId xmlns:a16="http://schemas.microsoft.com/office/drawing/2014/main" id="{64EA1E8F-1854-4AC6-90E1-08D7681449EB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667" name="1 CuadroTexto">
          <a:extLst>
            <a:ext uri="{FF2B5EF4-FFF2-40B4-BE49-F238E27FC236}">
              <a16:creationId xmlns:a16="http://schemas.microsoft.com/office/drawing/2014/main" id="{D6FAEC60-9DF9-4EC1-8005-F7B1066BC261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668" name="1 CuadroText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669" name="1 CuadroTexto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670" name="1 CuadroTexto">
          <a:extLst>
            <a:ext uri="{FF2B5EF4-FFF2-40B4-BE49-F238E27FC236}">
              <a16:creationId xmlns:a16="http://schemas.microsoft.com/office/drawing/2014/main" id="{64EA1E8F-1854-4AC6-90E1-08D7681449EB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671" name="1 CuadroTexto">
          <a:extLst>
            <a:ext uri="{FF2B5EF4-FFF2-40B4-BE49-F238E27FC236}">
              <a16:creationId xmlns:a16="http://schemas.microsoft.com/office/drawing/2014/main" id="{D6FAEC60-9DF9-4EC1-8005-F7B1066BC261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672" name="1 CuadroText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673" name="1 CuadroTexto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674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675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676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677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678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679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680" name="1 CuadroTexto">
          <a:extLst>
            <a:ext uri="{FF2B5EF4-FFF2-40B4-BE49-F238E27FC236}">
              <a16:creationId xmlns:a16="http://schemas.microsoft.com/office/drawing/2014/main" id="{64EA1E8F-1854-4AC6-90E1-08D7681449EB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681" name="1 CuadroTexto">
          <a:extLst>
            <a:ext uri="{FF2B5EF4-FFF2-40B4-BE49-F238E27FC236}">
              <a16:creationId xmlns:a16="http://schemas.microsoft.com/office/drawing/2014/main" id="{D6FAEC60-9DF9-4EC1-8005-F7B1066BC261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682" name="1 CuadroTexto">
          <a:extLst>
            <a:ext uri="{FF2B5EF4-FFF2-40B4-BE49-F238E27FC236}">
              <a16:creationId xmlns:a16="http://schemas.microsoft.com/office/drawing/2014/main" id="{64EA1E8F-1854-4AC6-90E1-08D7681449EB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683" name="1 CuadroTexto">
          <a:extLst>
            <a:ext uri="{FF2B5EF4-FFF2-40B4-BE49-F238E27FC236}">
              <a16:creationId xmlns:a16="http://schemas.microsoft.com/office/drawing/2014/main" id="{D6FAEC60-9DF9-4EC1-8005-F7B1066BC261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684" name="1 CuadroTexto">
          <a:extLst>
            <a:ext uri="{FF2B5EF4-FFF2-40B4-BE49-F238E27FC236}">
              <a16:creationId xmlns:a16="http://schemas.microsoft.com/office/drawing/2014/main" id="{64EA1E8F-1854-4AC6-90E1-08D7681449EB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685" name="1 CuadroTexto">
          <a:extLst>
            <a:ext uri="{FF2B5EF4-FFF2-40B4-BE49-F238E27FC236}">
              <a16:creationId xmlns:a16="http://schemas.microsoft.com/office/drawing/2014/main" id="{D6FAEC60-9DF9-4EC1-8005-F7B1066BC261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686" name="1 CuadroTexto">
          <a:extLst>
            <a:ext uri="{FF2B5EF4-FFF2-40B4-BE49-F238E27FC236}">
              <a16:creationId xmlns:a16="http://schemas.microsoft.com/office/drawing/2014/main" id="{64EA1E8F-1854-4AC6-90E1-08D7681449EB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687" name="1 CuadroTexto">
          <a:extLst>
            <a:ext uri="{FF2B5EF4-FFF2-40B4-BE49-F238E27FC236}">
              <a16:creationId xmlns:a16="http://schemas.microsoft.com/office/drawing/2014/main" id="{D6FAEC60-9DF9-4EC1-8005-F7B1066BC261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688" name="1 CuadroText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689" name="1 CuadroTexto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690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691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692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693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694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695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696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697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698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699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700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701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702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703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704" name="1 CuadroText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705" name="1 CuadroText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706" name="1 CuadroTexto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707" name="1 CuadroTexto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708" name="1 CuadroTexto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709" name="1 CuadroTexto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710" name="1 CuadroTexto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711" name="1 CuadroTexto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712" name="1 CuadroTexto">
          <a:extLst>
            <a:ext uri="{FF2B5EF4-FFF2-40B4-BE49-F238E27FC236}">
              <a16:creationId xmlns:a16="http://schemas.microsoft.com/office/drawing/2014/main" id="{64EA1E8F-1854-4AC6-90E1-08D7681449EB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713" name="1 CuadroTexto">
          <a:extLst>
            <a:ext uri="{FF2B5EF4-FFF2-40B4-BE49-F238E27FC236}">
              <a16:creationId xmlns:a16="http://schemas.microsoft.com/office/drawing/2014/main" id="{D6FAEC60-9DF9-4EC1-8005-F7B1066BC261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714" name="1 CuadroText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715" name="1 CuadroTexto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716" name="1 CuadroTexto">
          <a:extLst>
            <a:ext uri="{FF2B5EF4-FFF2-40B4-BE49-F238E27FC236}">
              <a16:creationId xmlns:a16="http://schemas.microsoft.com/office/drawing/2014/main" id="{64EA1E8F-1854-4AC6-90E1-08D7681449EB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717" name="1 CuadroTexto">
          <a:extLst>
            <a:ext uri="{FF2B5EF4-FFF2-40B4-BE49-F238E27FC236}">
              <a16:creationId xmlns:a16="http://schemas.microsoft.com/office/drawing/2014/main" id="{D6FAEC60-9DF9-4EC1-8005-F7B1066BC261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718" name="1 CuadroText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719" name="1 CuadroTexto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720" name="1 CuadroTexto">
          <a:extLst>
            <a:ext uri="{FF2B5EF4-FFF2-40B4-BE49-F238E27FC236}">
              <a16:creationId xmlns:a16="http://schemas.microsoft.com/office/drawing/2014/main" id="{64EA1E8F-1854-4AC6-90E1-08D7681449EB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721" name="1 CuadroTexto">
          <a:extLst>
            <a:ext uri="{FF2B5EF4-FFF2-40B4-BE49-F238E27FC236}">
              <a16:creationId xmlns:a16="http://schemas.microsoft.com/office/drawing/2014/main" id="{D6FAEC60-9DF9-4EC1-8005-F7B1066BC261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722" name="1 CuadroText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723" name="1 CuadroTexto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724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725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726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727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728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729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730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731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024727" y="9544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43</xdr:row>
      <xdr:rowOff>104692</xdr:rowOff>
    </xdr:from>
    <xdr:ext cx="184731" cy="264560"/>
    <xdr:sp macro="" textlink="">
      <xdr:nvSpPr>
        <xdr:cNvPr id="732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83533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43</xdr:row>
      <xdr:rowOff>104692</xdr:rowOff>
    </xdr:from>
    <xdr:ext cx="184731" cy="264560"/>
    <xdr:sp macro="" textlink="">
      <xdr:nvSpPr>
        <xdr:cNvPr id="733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024727" y="83533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43</xdr:row>
      <xdr:rowOff>104692</xdr:rowOff>
    </xdr:from>
    <xdr:ext cx="184731" cy="264560"/>
    <xdr:sp macro="" textlink="">
      <xdr:nvSpPr>
        <xdr:cNvPr id="734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4727" y="83533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43</xdr:row>
      <xdr:rowOff>104692</xdr:rowOff>
    </xdr:from>
    <xdr:ext cx="184731" cy="264560"/>
    <xdr:sp macro="" textlink="">
      <xdr:nvSpPr>
        <xdr:cNvPr id="735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024727" y="83533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552450</xdr:colOff>
      <xdr:row>7</xdr:row>
      <xdr:rowOff>77804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0" y="190500"/>
          <a:ext cx="5741670" cy="1175084"/>
        </a:xfrm>
        <a:prstGeom prst="rect">
          <a:avLst/>
        </a:prstGeom>
      </xdr:spPr>
    </xdr:pic>
    <xdr:clientData/>
  </xdr:twoCellAnchor>
  <xdr:oneCellAnchor>
    <xdr:from>
      <xdr:col>5</xdr:col>
      <xdr:colOff>776577</xdr:colOff>
      <xdr:row>47</xdr:row>
      <xdr:rowOff>104692</xdr:rowOff>
    </xdr:from>
    <xdr:ext cx="184731" cy="264560"/>
    <xdr:sp macro="" textlink="">
      <xdr:nvSpPr>
        <xdr:cNvPr id="3" name="1 CuadroTexto">
          <a:extLst>
            <a:ext uri="{FF2B5EF4-FFF2-40B4-BE49-F238E27FC236}">
              <a16:creationId xmlns:a16="http://schemas.microsoft.com/office/drawing/2014/main" id="{0D479287-8106-4885-B452-7D0B5F92DD4C}"/>
            </a:ext>
          </a:extLst>
        </xdr:cNvPr>
        <xdr:cNvSpPr txBox="1"/>
      </xdr:nvSpPr>
      <xdr:spPr>
        <a:xfrm>
          <a:off x="5173317" y="91115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55</xdr:row>
      <xdr:rowOff>0</xdr:rowOff>
    </xdr:from>
    <xdr:ext cx="184731" cy="264560"/>
    <xdr:sp macro="" textlink="">
      <xdr:nvSpPr>
        <xdr:cNvPr id="4" name="1 CuadroTexto">
          <a:extLst>
            <a:ext uri="{FF2B5EF4-FFF2-40B4-BE49-F238E27FC236}">
              <a16:creationId xmlns:a16="http://schemas.microsoft.com/office/drawing/2014/main" id="{64EA1E8F-1854-4AC6-90E1-08D7681449EB}"/>
            </a:ext>
          </a:extLst>
        </xdr:cNvPr>
        <xdr:cNvSpPr txBox="1"/>
      </xdr:nvSpPr>
      <xdr:spPr>
        <a:xfrm>
          <a:off x="5173317" y="1028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55</xdr:row>
      <xdr:rowOff>0</xdr:rowOff>
    </xdr:from>
    <xdr:ext cx="184731" cy="264560"/>
    <xdr:sp macro="" textlink="">
      <xdr:nvSpPr>
        <xdr:cNvPr id="5" name="1 CuadroTexto">
          <a:extLst>
            <a:ext uri="{FF2B5EF4-FFF2-40B4-BE49-F238E27FC236}">
              <a16:creationId xmlns:a16="http://schemas.microsoft.com/office/drawing/2014/main" id="{FA6B303D-D787-42CB-B790-E8B900A79E98}"/>
            </a:ext>
          </a:extLst>
        </xdr:cNvPr>
        <xdr:cNvSpPr txBox="1"/>
      </xdr:nvSpPr>
      <xdr:spPr>
        <a:xfrm>
          <a:off x="5173317" y="1028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55</xdr:row>
      <xdr:rowOff>0</xdr:rowOff>
    </xdr:from>
    <xdr:ext cx="184731" cy="264560"/>
    <xdr:sp macro="" textlink="">
      <xdr:nvSpPr>
        <xdr:cNvPr id="6" name="1 CuadroTexto">
          <a:extLst>
            <a:ext uri="{FF2B5EF4-FFF2-40B4-BE49-F238E27FC236}">
              <a16:creationId xmlns:a16="http://schemas.microsoft.com/office/drawing/2014/main" id="{D6FAEC60-9DF9-4EC1-8005-F7B1066BC261}"/>
            </a:ext>
          </a:extLst>
        </xdr:cNvPr>
        <xdr:cNvSpPr txBox="1"/>
      </xdr:nvSpPr>
      <xdr:spPr>
        <a:xfrm>
          <a:off x="5173317" y="1028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55</xdr:row>
      <xdr:rowOff>0</xdr:rowOff>
    </xdr:from>
    <xdr:ext cx="184731" cy="264560"/>
    <xdr:sp macro="" textlink="">
      <xdr:nvSpPr>
        <xdr:cNvPr id="7" name="1 CuadroTexto">
          <a:extLst>
            <a:ext uri="{FF2B5EF4-FFF2-40B4-BE49-F238E27FC236}">
              <a16:creationId xmlns:a16="http://schemas.microsoft.com/office/drawing/2014/main" id="{DB69821A-6802-4975-893E-F14DA1997170}"/>
            </a:ext>
          </a:extLst>
        </xdr:cNvPr>
        <xdr:cNvSpPr txBox="1"/>
      </xdr:nvSpPr>
      <xdr:spPr>
        <a:xfrm>
          <a:off x="5173317" y="1028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55</xdr:row>
      <xdr:rowOff>0</xdr:rowOff>
    </xdr:from>
    <xdr:ext cx="184731" cy="264560"/>
    <xdr:sp macro="" textlink="">
      <xdr:nvSpPr>
        <xdr:cNvPr id="8" name="1 CuadroTexto">
          <a:extLst>
            <a:ext uri="{FF2B5EF4-FFF2-40B4-BE49-F238E27FC236}">
              <a16:creationId xmlns:a16="http://schemas.microsoft.com/office/drawing/2014/main" id="{1A29B4CB-ACE9-423B-86DC-FFB17F972025}"/>
            </a:ext>
          </a:extLst>
        </xdr:cNvPr>
        <xdr:cNvSpPr txBox="1"/>
      </xdr:nvSpPr>
      <xdr:spPr>
        <a:xfrm>
          <a:off x="5173317" y="1028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9" name="1 CuadroTexto">
          <a:extLst>
            <a:ext uri="{FF2B5EF4-FFF2-40B4-BE49-F238E27FC236}">
              <a16:creationId xmlns:a16="http://schemas.microsoft.com/office/drawing/2014/main" id="{64EA1E8F-1854-4AC6-90E1-08D7681449EB}"/>
            </a:ext>
          </a:extLst>
        </xdr:cNvPr>
        <xdr:cNvSpPr txBox="1"/>
      </xdr:nvSpPr>
      <xdr:spPr>
        <a:xfrm>
          <a:off x="5173317" y="9326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10" name="1 CuadroTexto">
          <a:extLst>
            <a:ext uri="{FF2B5EF4-FFF2-40B4-BE49-F238E27FC236}">
              <a16:creationId xmlns:a16="http://schemas.microsoft.com/office/drawing/2014/main" id="{D6FAEC60-9DF9-4EC1-8005-F7B1066BC261}"/>
            </a:ext>
          </a:extLst>
        </xdr:cNvPr>
        <xdr:cNvSpPr txBox="1"/>
      </xdr:nvSpPr>
      <xdr:spPr>
        <a:xfrm>
          <a:off x="5173317" y="9326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11" name="1 CuadroTexto">
          <a:extLst>
            <a:ext uri="{FF2B5EF4-FFF2-40B4-BE49-F238E27FC236}">
              <a16:creationId xmlns:a16="http://schemas.microsoft.com/office/drawing/2014/main" id="{64EA1E8F-1854-4AC6-90E1-08D7681449EB}"/>
            </a:ext>
          </a:extLst>
        </xdr:cNvPr>
        <xdr:cNvSpPr txBox="1"/>
      </xdr:nvSpPr>
      <xdr:spPr>
        <a:xfrm>
          <a:off x="5173317" y="9326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12" name="1 CuadroTexto">
          <a:extLst>
            <a:ext uri="{FF2B5EF4-FFF2-40B4-BE49-F238E27FC236}">
              <a16:creationId xmlns:a16="http://schemas.microsoft.com/office/drawing/2014/main" id="{D6FAEC60-9DF9-4EC1-8005-F7B1066BC261}"/>
            </a:ext>
          </a:extLst>
        </xdr:cNvPr>
        <xdr:cNvSpPr txBox="1"/>
      </xdr:nvSpPr>
      <xdr:spPr>
        <a:xfrm>
          <a:off x="5173317" y="9326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13" name="1 CuadroTexto">
          <a:extLst>
            <a:ext uri="{FF2B5EF4-FFF2-40B4-BE49-F238E27FC236}">
              <a16:creationId xmlns:a16="http://schemas.microsoft.com/office/drawing/2014/main" id="{64EA1E8F-1854-4AC6-90E1-08D7681449EB}"/>
            </a:ext>
          </a:extLst>
        </xdr:cNvPr>
        <xdr:cNvSpPr txBox="1"/>
      </xdr:nvSpPr>
      <xdr:spPr>
        <a:xfrm>
          <a:off x="5173317" y="9326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14" name="1 CuadroTexto">
          <a:extLst>
            <a:ext uri="{FF2B5EF4-FFF2-40B4-BE49-F238E27FC236}">
              <a16:creationId xmlns:a16="http://schemas.microsoft.com/office/drawing/2014/main" id="{D6FAEC60-9DF9-4EC1-8005-F7B1066BC261}"/>
            </a:ext>
          </a:extLst>
        </xdr:cNvPr>
        <xdr:cNvSpPr txBox="1"/>
      </xdr:nvSpPr>
      <xdr:spPr>
        <a:xfrm>
          <a:off x="5173317" y="9326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104692</xdr:rowOff>
    </xdr:from>
    <xdr:ext cx="184731" cy="264560"/>
    <xdr:sp macro="" textlink="">
      <xdr:nvSpPr>
        <xdr:cNvPr id="15" name="1 CuadroTexto">
          <a:extLst>
            <a:ext uri="{FF2B5EF4-FFF2-40B4-BE49-F238E27FC236}">
              <a16:creationId xmlns:a16="http://schemas.microsoft.com/office/drawing/2014/main" id="{64EA1E8F-1854-4AC6-90E1-08D7681449EB}"/>
            </a:ext>
          </a:extLst>
        </xdr:cNvPr>
        <xdr:cNvSpPr txBox="1"/>
      </xdr:nvSpPr>
      <xdr:spPr>
        <a:xfrm>
          <a:off x="5173317" y="9431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104692</xdr:rowOff>
    </xdr:from>
    <xdr:ext cx="184731" cy="264560"/>
    <xdr:sp macro="" textlink="">
      <xdr:nvSpPr>
        <xdr:cNvPr id="16" name="1 CuadroTexto">
          <a:extLst>
            <a:ext uri="{FF2B5EF4-FFF2-40B4-BE49-F238E27FC236}">
              <a16:creationId xmlns:a16="http://schemas.microsoft.com/office/drawing/2014/main" id="{D6FAEC60-9DF9-4EC1-8005-F7B1066BC261}"/>
            </a:ext>
          </a:extLst>
        </xdr:cNvPr>
        <xdr:cNvSpPr txBox="1"/>
      </xdr:nvSpPr>
      <xdr:spPr>
        <a:xfrm>
          <a:off x="5173317" y="9431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104692</xdr:rowOff>
    </xdr:from>
    <xdr:ext cx="184731" cy="264560"/>
    <xdr:sp macro="" textlink="">
      <xdr:nvSpPr>
        <xdr:cNvPr id="17" name="1 CuadroTexto">
          <a:extLst>
            <a:ext uri="{FF2B5EF4-FFF2-40B4-BE49-F238E27FC236}">
              <a16:creationId xmlns:a16="http://schemas.microsoft.com/office/drawing/2014/main" id="{64EA1E8F-1854-4AC6-90E1-08D7681449EB}"/>
            </a:ext>
          </a:extLst>
        </xdr:cNvPr>
        <xdr:cNvSpPr txBox="1"/>
      </xdr:nvSpPr>
      <xdr:spPr>
        <a:xfrm>
          <a:off x="5173317" y="9591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104692</xdr:rowOff>
    </xdr:from>
    <xdr:ext cx="184731" cy="264560"/>
    <xdr:sp macro="" textlink="">
      <xdr:nvSpPr>
        <xdr:cNvPr id="18" name="1 CuadroTexto">
          <a:extLst>
            <a:ext uri="{FF2B5EF4-FFF2-40B4-BE49-F238E27FC236}">
              <a16:creationId xmlns:a16="http://schemas.microsoft.com/office/drawing/2014/main" id="{D6FAEC60-9DF9-4EC1-8005-F7B1066BC261}"/>
            </a:ext>
          </a:extLst>
        </xdr:cNvPr>
        <xdr:cNvSpPr txBox="1"/>
      </xdr:nvSpPr>
      <xdr:spPr>
        <a:xfrm>
          <a:off x="5173317" y="9591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55</xdr:row>
      <xdr:rowOff>0</xdr:rowOff>
    </xdr:from>
    <xdr:ext cx="184731" cy="264560"/>
    <xdr:sp macro="" textlink="">
      <xdr:nvSpPr>
        <xdr:cNvPr id="19" name="1 CuadroTexto">
          <a:extLst>
            <a:ext uri="{FF2B5EF4-FFF2-40B4-BE49-F238E27FC236}">
              <a16:creationId xmlns:a16="http://schemas.microsoft.com/office/drawing/2014/main" id="{64EA1E8F-1854-4AC6-90E1-08D7681449EB}"/>
            </a:ext>
          </a:extLst>
        </xdr:cNvPr>
        <xdr:cNvSpPr txBox="1"/>
      </xdr:nvSpPr>
      <xdr:spPr>
        <a:xfrm>
          <a:off x="5173317" y="1028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55</xdr:row>
      <xdr:rowOff>0</xdr:rowOff>
    </xdr:from>
    <xdr:ext cx="184731" cy="264560"/>
    <xdr:sp macro="" textlink="">
      <xdr:nvSpPr>
        <xdr:cNvPr id="20" name="1 CuadroTexto">
          <a:extLst>
            <a:ext uri="{FF2B5EF4-FFF2-40B4-BE49-F238E27FC236}">
              <a16:creationId xmlns:a16="http://schemas.microsoft.com/office/drawing/2014/main" id="{D6FAEC60-9DF9-4EC1-8005-F7B1066BC261}"/>
            </a:ext>
          </a:extLst>
        </xdr:cNvPr>
        <xdr:cNvSpPr txBox="1"/>
      </xdr:nvSpPr>
      <xdr:spPr>
        <a:xfrm>
          <a:off x="5173317" y="1028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3</xdr:col>
      <xdr:colOff>115957</xdr:colOff>
      <xdr:row>42</xdr:row>
      <xdr:rowOff>43401</xdr:rowOff>
    </xdr:from>
    <xdr:ext cx="192120" cy="291016"/>
    <xdr:sp macro="" textlink="">
      <xdr:nvSpPr>
        <xdr:cNvPr id="21" name="2 CuadroTexto">
          <a:extLst>
            <a:ext uri="{FF2B5EF4-FFF2-40B4-BE49-F238E27FC236}">
              <a16:creationId xmlns:a16="http://schemas.microsoft.com/office/drawing/2014/main" id="{5542F3F0-0F49-40EF-BD91-993D28F1D372}"/>
            </a:ext>
          </a:extLst>
        </xdr:cNvPr>
        <xdr:cNvSpPr txBox="1"/>
      </xdr:nvSpPr>
      <xdr:spPr>
        <a:xfrm>
          <a:off x="2897257" y="8250141"/>
          <a:ext cx="192120" cy="29101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41</xdr:row>
      <xdr:rowOff>104692</xdr:rowOff>
    </xdr:from>
    <xdr:ext cx="184731" cy="264560"/>
    <xdr:sp macro="" textlink="">
      <xdr:nvSpPr>
        <xdr:cNvPr id="22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173317" y="80066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42</xdr:row>
      <xdr:rowOff>104692</xdr:rowOff>
    </xdr:from>
    <xdr:ext cx="184731" cy="264560"/>
    <xdr:sp macro="" textlink="">
      <xdr:nvSpPr>
        <xdr:cNvPr id="23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173317" y="83114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24" name="1 CuadroText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5173317" y="9326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25" name="1 CuadroTexto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5173317" y="9326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45</xdr:row>
      <xdr:rowOff>104692</xdr:rowOff>
    </xdr:from>
    <xdr:ext cx="184731" cy="264560"/>
    <xdr:sp macro="" textlink="">
      <xdr:nvSpPr>
        <xdr:cNvPr id="26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173317" y="87914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46</xdr:row>
      <xdr:rowOff>104692</xdr:rowOff>
    </xdr:from>
    <xdr:ext cx="184731" cy="264560"/>
    <xdr:sp macro="" textlink="">
      <xdr:nvSpPr>
        <xdr:cNvPr id="27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173317" y="89515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47</xdr:row>
      <xdr:rowOff>104692</xdr:rowOff>
    </xdr:from>
    <xdr:ext cx="184731" cy="264560"/>
    <xdr:sp macro="" textlink="">
      <xdr:nvSpPr>
        <xdr:cNvPr id="28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173317" y="91115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104692</xdr:rowOff>
    </xdr:from>
    <xdr:ext cx="184731" cy="264560"/>
    <xdr:sp macro="" textlink="">
      <xdr:nvSpPr>
        <xdr:cNvPr id="29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173317" y="92715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30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173317" y="9326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31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173317" y="9326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32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173317" y="9326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33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173317" y="9326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34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173317" y="9326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35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173317" y="9326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36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173317" y="9326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104692</xdr:rowOff>
    </xdr:from>
    <xdr:ext cx="184731" cy="264560"/>
    <xdr:sp macro="" textlink="">
      <xdr:nvSpPr>
        <xdr:cNvPr id="37" name="1 CuadroTexto">
          <a:extLst>
            <a:ext uri="{FF2B5EF4-FFF2-40B4-BE49-F238E27FC236}">
              <a16:creationId xmlns:a16="http://schemas.microsoft.com/office/drawing/2014/main" id="{0D479287-8106-4885-B452-7D0B5F92DD4C}"/>
            </a:ext>
          </a:extLst>
        </xdr:cNvPr>
        <xdr:cNvSpPr txBox="1"/>
      </xdr:nvSpPr>
      <xdr:spPr>
        <a:xfrm>
          <a:off x="5173317" y="92715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3</xdr:col>
      <xdr:colOff>115957</xdr:colOff>
      <xdr:row>45</xdr:row>
      <xdr:rowOff>43401</xdr:rowOff>
    </xdr:from>
    <xdr:ext cx="192120" cy="291016"/>
    <xdr:sp macro="" textlink="">
      <xdr:nvSpPr>
        <xdr:cNvPr id="38" name="2 CuadroTexto">
          <a:extLst>
            <a:ext uri="{FF2B5EF4-FFF2-40B4-BE49-F238E27FC236}">
              <a16:creationId xmlns:a16="http://schemas.microsoft.com/office/drawing/2014/main" id="{5542F3F0-0F49-40EF-BD91-993D28F1D372}"/>
            </a:ext>
          </a:extLst>
        </xdr:cNvPr>
        <xdr:cNvSpPr txBox="1"/>
      </xdr:nvSpPr>
      <xdr:spPr>
        <a:xfrm>
          <a:off x="2897257" y="8730201"/>
          <a:ext cx="192120" cy="29101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42</xdr:row>
      <xdr:rowOff>104692</xdr:rowOff>
    </xdr:from>
    <xdr:ext cx="184731" cy="264560"/>
    <xdr:sp macro="" textlink="">
      <xdr:nvSpPr>
        <xdr:cNvPr id="39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173317" y="83114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45</xdr:row>
      <xdr:rowOff>104692</xdr:rowOff>
    </xdr:from>
    <xdr:ext cx="184731" cy="264560"/>
    <xdr:sp macro="" textlink="">
      <xdr:nvSpPr>
        <xdr:cNvPr id="40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173317" y="87914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46</xdr:row>
      <xdr:rowOff>104692</xdr:rowOff>
    </xdr:from>
    <xdr:ext cx="184731" cy="264560"/>
    <xdr:sp macro="" textlink="">
      <xdr:nvSpPr>
        <xdr:cNvPr id="41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173317" y="89515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47</xdr:row>
      <xdr:rowOff>104692</xdr:rowOff>
    </xdr:from>
    <xdr:ext cx="184731" cy="264560"/>
    <xdr:sp macro="" textlink="">
      <xdr:nvSpPr>
        <xdr:cNvPr id="42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173317" y="91115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104692</xdr:rowOff>
    </xdr:from>
    <xdr:ext cx="184731" cy="264560"/>
    <xdr:sp macro="" textlink="">
      <xdr:nvSpPr>
        <xdr:cNvPr id="43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173317" y="92715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44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173317" y="9326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45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173317" y="9326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46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173317" y="9326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47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173317" y="9326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48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173317" y="9326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49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173317" y="9326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50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173317" y="9326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51" name="1 CuadroText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5173317" y="9326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52" name="1 CuadroText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5173317" y="9326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104692</xdr:rowOff>
    </xdr:from>
    <xdr:ext cx="184731" cy="264560"/>
    <xdr:sp macro="" textlink="">
      <xdr:nvSpPr>
        <xdr:cNvPr id="53" name="1 CuadroTexto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5173317" y="9431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54" name="1 CuadroTexto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5173317" y="9326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55" name="1 CuadroTexto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5173317" y="9326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56" name="1 CuadroTexto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5173317" y="9326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104692</xdr:rowOff>
    </xdr:from>
    <xdr:ext cx="184731" cy="264560"/>
    <xdr:sp macro="" textlink="">
      <xdr:nvSpPr>
        <xdr:cNvPr id="57" name="1 CuadroTexto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5173317" y="9431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104692</xdr:rowOff>
    </xdr:from>
    <xdr:ext cx="184731" cy="264560"/>
    <xdr:sp macro="" textlink="">
      <xdr:nvSpPr>
        <xdr:cNvPr id="58" name="1 CuadroTexto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5173317" y="9431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59" name="1 CuadroTexto">
          <a:extLst>
            <a:ext uri="{FF2B5EF4-FFF2-40B4-BE49-F238E27FC236}">
              <a16:creationId xmlns:a16="http://schemas.microsoft.com/office/drawing/2014/main" id="{64EA1E8F-1854-4AC6-90E1-08D7681449EB}"/>
            </a:ext>
          </a:extLst>
        </xdr:cNvPr>
        <xdr:cNvSpPr txBox="1"/>
      </xdr:nvSpPr>
      <xdr:spPr>
        <a:xfrm>
          <a:off x="5173317" y="9326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60" name="1 CuadroTexto">
          <a:extLst>
            <a:ext uri="{FF2B5EF4-FFF2-40B4-BE49-F238E27FC236}">
              <a16:creationId xmlns:a16="http://schemas.microsoft.com/office/drawing/2014/main" id="{D6FAEC60-9DF9-4EC1-8005-F7B1066BC261}"/>
            </a:ext>
          </a:extLst>
        </xdr:cNvPr>
        <xdr:cNvSpPr txBox="1"/>
      </xdr:nvSpPr>
      <xdr:spPr>
        <a:xfrm>
          <a:off x="5173317" y="9326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61" name="1 CuadroText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5173317" y="9326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62" name="1 CuadroTexto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5173317" y="9326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63" name="1 CuadroTexto">
          <a:extLst>
            <a:ext uri="{FF2B5EF4-FFF2-40B4-BE49-F238E27FC236}">
              <a16:creationId xmlns:a16="http://schemas.microsoft.com/office/drawing/2014/main" id="{64EA1E8F-1854-4AC6-90E1-08D7681449EB}"/>
            </a:ext>
          </a:extLst>
        </xdr:cNvPr>
        <xdr:cNvSpPr txBox="1"/>
      </xdr:nvSpPr>
      <xdr:spPr>
        <a:xfrm>
          <a:off x="5173317" y="9326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64" name="1 CuadroTexto">
          <a:extLst>
            <a:ext uri="{FF2B5EF4-FFF2-40B4-BE49-F238E27FC236}">
              <a16:creationId xmlns:a16="http://schemas.microsoft.com/office/drawing/2014/main" id="{D6FAEC60-9DF9-4EC1-8005-F7B1066BC261}"/>
            </a:ext>
          </a:extLst>
        </xdr:cNvPr>
        <xdr:cNvSpPr txBox="1"/>
      </xdr:nvSpPr>
      <xdr:spPr>
        <a:xfrm>
          <a:off x="5173317" y="9326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65" name="1 CuadroText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5173317" y="9326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66" name="1 CuadroTexto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5173317" y="9326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104692</xdr:rowOff>
    </xdr:from>
    <xdr:ext cx="184731" cy="264560"/>
    <xdr:sp macro="" textlink="">
      <xdr:nvSpPr>
        <xdr:cNvPr id="67" name="1 CuadroTexto">
          <a:extLst>
            <a:ext uri="{FF2B5EF4-FFF2-40B4-BE49-F238E27FC236}">
              <a16:creationId xmlns:a16="http://schemas.microsoft.com/office/drawing/2014/main" id="{64EA1E8F-1854-4AC6-90E1-08D7681449EB}"/>
            </a:ext>
          </a:extLst>
        </xdr:cNvPr>
        <xdr:cNvSpPr txBox="1"/>
      </xdr:nvSpPr>
      <xdr:spPr>
        <a:xfrm>
          <a:off x="5173317" y="9431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104692</xdr:rowOff>
    </xdr:from>
    <xdr:ext cx="184731" cy="264560"/>
    <xdr:sp macro="" textlink="">
      <xdr:nvSpPr>
        <xdr:cNvPr id="68" name="1 CuadroTexto">
          <a:extLst>
            <a:ext uri="{FF2B5EF4-FFF2-40B4-BE49-F238E27FC236}">
              <a16:creationId xmlns:a16="http://schemas.microsoft.com/office/drawing/2014/main" id="{D6FAEC60-9DF9-4EC1-8005-F7B1066BC261}"/>
            </a:ext>
          </a:extLst>
        </xdr:cNvPr>
        <xdr:cNvSpPr txBox="1"/>
      </xdr:nvSpPr>
      <xdr:spPr>
        <a:xfrm>
          <a:off x="5173317" y="9431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104692</xdr:rowOff>
    </xdr:from>
    <xdr:ext cx="184731" cy="264560"/>
    <xdr:sp macro="" textlink="">
      <xdr:nvSpPr>
        <xdr:cNvPr id="69" name="1 CuadroText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5173317" y="9431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104692</xdr:rowOff>
    </xdr:from>
    <xdr:ext cx="184731" cy="264560"/>
    <xdr:sp macro="" textlink="">
      <xdr:nvSpPr>
        <xdr:cNvPr id="70" name="1 CuadroTexto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5173317" y="9431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104692</xdr:rowOff>
    </xdr:from>
    <xdr:ext cx="184731" cy="264560"/>
    <xdr:sp macro="" textlink="">
      <xdr:nvSpPr>
        <xdr:cNvPr id="71" name="1 CuadroTexto">
          <a:extLst>
            <a:ext uri="{FF2B5EF4-FFF2-40B4-BE49-F238E27FC236}">
              <a16:creationId xmlns:a16="http://schemas.microsoft.com/office/drawing/2014/main" id="{64EA1E8F-1854-4AC6-90E1-08D7681449EB}"/>
            </a:ext>
          </a:extLst>
        </xdr:cNvPr>
        <xdr:cNvSpPr txBox="1"/>
      </xdr:nvSpPr>
      <xdr:spPr>
        <a:xfrm>
          <a:off x="5173317" y="9591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104692</xdr:rowOff>
    </xdr:from>
    <xdr:ext cx="184731" cy="264560"/>
    <xdr:sp macro="" textlink="">
      <xdr:nvSpPr>
        <xdr:cNvPr id="72" name="1 CuadroTexto">
          <a:extLst>
            <a:ext uri="{FF2B5EF4-FFF2-40B4-BE49-F238E27FC236}">
              <a16:creationId xmlns:a16="http://schemas.microsoft.com/office/drawing/2014/main" id="{D6FAEC60-9DF9-4EC1-8005-F7B1066BC261}"/>
            </a:ext>
          </a:extLst>
        </xdr:cNvPr>
        <xdr:cNvSpPr txBox="1"/>
      </xdr:nvSpPr>
      <xdr:spPr>
        <a:xfrm>
          <a:off x="5173317" y="9591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104692</xdr:rowOff>
    </xdr:from>
    <xdr:ext cx="184731" cy="264560"/>
    <xdr:sp macro="" textlink="">
      <xdr:nvSpPr>
        <xdr:cNvPr id="73" name="1 CuadroText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5173317" y="9591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104692</xdr:rowOff>
    </xdr:from>
    <xdr:ext cx="184731" cy="264560"/>
    <xdr:sp macro="" textlink="">
      <xdr:nvSpPr>
        <xdr:cNvPr id="74" name="1 CuadroTexto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5173317" y="9591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54</xdr:row>
      <xdr:rowOff>104692</xdr:rowOff>
    </xdr:from>
    <xdr:ext cx="184731" cy="264560"/>
    <xdr:sp macro="" textlink="">
      <xdr:nvSpPr>
        <xdr:cNvPr id="75" name="1 CuadroTexto">
          <a:extLst>
            <a:ext uri="{FF2B5EF4-FFF2-40B4-BE49-F238E27FC236}">
              <a16:creationId xmlns:a16="http://schemas.microsoft.com/office/drawing/2014/main" id="{64EA1E8F-1854-4AC6-90E1-08D7681449EB}"/>
            </a:ext>
          </a:extLst>
        </xdr:cNvPr>
        <xdr:cNvSpPr txBox="1"/>
      </xdr:nvSpPr>
      <xdr:spPr>
        <a:xfrm>
          <a:off x="5173317" y="102316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54</xdr:row>
      <xdr:rowOff>104692</xdr:rowOff>
    </xdr:from>
    <xdr:ext cx="184731" cy="264560"/>
    <xdr:sp macro="" textlink="">
      <xdr:nvSpPr>
        <xdr:cNvPr id="76" name="1 CuadroTexto">
          <a:extLst>
            <a:ext uri="{FF2B5EF4-FFF2-40B4-BE49-F238E27FC236}">
              <a16:creationId xmlns:a16="http://schemas.microsoft.com/office/drawing/2014/main" id="{D6FAEC60-9DF9-4EC1-8005-F7B1066BC261}"/>
            </a:ext>
          </a:extLst>
        </xdr:cNvPr>
        <xdr:cNvSpPr txBox="1"/>
      </xdr:nvSpPr>
      <xdr:spPr>
        <a:xfrm>
          <a:off x="5173317" y="102316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54</xdr:row>
      <xdr:rowOff>104692</xdr:rowOff>
    </xdr:from>
    <xdr:ext cx="184731" cy="264560"/>
    <xdr:sp macro="" textlink="">
      <xdr:nvSpPr>
        <xdr:cNvPr id="77" name="1 CuadroText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5173317" y="102316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54</xdr:row>
      <xdr:rowOff>104692</xdr:rowOff>
    </xdr:from>
    <xdr:ext cx="184731" cy="264560"/>
    <xdr:sp macro="" textlink="">
      <xdr:nvSpPr>
        <xdr:cNvPr id="78" name="1 CuadroTexto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5173317" y="102316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55</xdr:row>
      <xdr:rowOff>0</xdr:rowOff>
    </xdr:from>
    <xdr:ext cx="184731" cy="264560"/>
    <xdr:sp macro="" textlink="">
      <xdr:nvSpPr>
        <xdr:cNvPr id="79" name="1 CuadroTexto">
          <a:extLst>
            <a:ext uri="{FF2B5EF4-FFF2-40B4-BE49-F238E27FC236}">
              <a16:creationId xmlns:a16="http://schemas.microsoft.com/office/drawing/2014/main" id="{64EA1E8F-1854-4AC6-90E1-08D7681449EB}"/>
            </a:ext>
          </a:extLst>
        </xdr:cNvPr>
        <xdr:cNvSpPr txBox="1"/>
      </xdr:nvSpPr>
      <xdr:spPr>
        <a:xfrm>
          <a:off x="5173317" y="1028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55</xdr:row>
      <xdr:rowOff>0</xdr:rowOff>
    </xdr:from>
    <xdr:ext cx="184731" cy="264560"/>
    <xdr:sp macro="" textlink="">
      <xdr:nvSpPr>
        <xdr:cNvPr id="80" name="1 CuadroTexto">
          <a:extLst>
            <a:ext uri="{FF2B5EF4-FFF2-40B4-BE49-F238E27FC236}">
              <a16:creationId xmlns:a16="http://schemas.microsoft.com/office/drawing/2014/main" id="{D6FAEC60-9DF9-4EC1-8005-F7B1066BC261}"/>
            </a:ext>
          </a:extLst>
        </xdr:cNvPr>
        <xdr:cNvSpPr txBox="1"/>
      </xdr:nvSpPr>
      <xdr:spPr>
        <a:xfrm>
          <a:off x="5173317" y="1028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55</xdr:row>
      <xdr:rowOff>0</xdr:rowOff>
    </xdr:from>
    <xdr:ext cx="184731" cy="264560"/>
    <xdr:sp macro="" textlink="">
      <xdr:nvSpPr>
        <xdr:cNvPr id="81" name="1 CuadroText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5173317" y="1028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55</xdr:row>
      <xdr:rowOff>0</xdr:rowOff>
    </xdr:from>
    <xdr:ext cx="184731" cy="264560"/>
    <xdr:sp macro="" textlink="">
      <xdr:nvSpPr>
        <xdr:cNvPr id="82" name="1 CuadroTexto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5173317" y="1028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55</xdr:row>
      <xdr:rowOff>0</xdr:rowOff>
    </xdr:from>
    <xdr:ext cx="184731" cy="264560"/>
    <xdr:sp macro="" textlink="">
      <xdr:nvSpPr>
        <xdr:cNvPr id="83" name="1 CuadroTexto">
          <a:extLst>
            <a:ext uri="{FF2B5EF4-FFF2-40B4-BE49-F238E27FC236}">
              <a16:creationId xmlns:a16="http://schemas.microsoft.com/office/drawing/2014/main" id="{64EA1E8F-1854-4AC6-90E1-08D7681449EB}"/>
            </a:ext>
          </a:extLst>
        </xdr:cNvPr>
        <xdr:cNvSpPr txBox="1"/>
      </xdr:nvSpPr>
      <xdr:spPr>
        <a:xfrm>
          <a:off x="5173317" y="1028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55</xdr:row>
      <xdr:rowOff>0</xdr:rowOff>
    </xdr:from>
    <xdr:ext cx="184731" cy="264560"/>
    <xdr:sp macro="" textlink="">
      <xdr:nvSpPr>
        <xdr:cNvPr id="84" name="1 CuadroTexto">
          <a:extLst>
            <a:ext uri="{FF2B5EF4-FFF2-40B4-BE49-F238E27FC236}">
              <a16:creationId xmlns:a16="http://schemas.microsoft.com/office/drawing/2014/main" id="{D6FAEC60-9DF9-4EC1-8005-F7B1066BC261}"/>
            </a:ext>
          </a:extLst>
        </xdr:cNvPr>
        <xdr:cNvSpPr txBox="1"/>
      </xdr:nvSpPr>
      <xdr:spPr>
        <a:xfrm>
          <a:off x="5173317" y="1028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55</xdr:row>
      <xdr:rowOff>0</xdr:rowOff>
    </xdr:from>
    <xdr:ext cx="184731" cy="264560"/>
    <xdr:sp macro="" textlink="">
      <xdr:nvSpPr>
        <xdr:cNvPr id="85" name="1 CuadroText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5173317" y="1028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55</xdr:row>
      <xdr:rowOff>0</xdr:rowOff>
    </xdr:from>
    <xdr:ext cx="184731" cy="264560"/>
    <xdr:sp macro="" textlink="">
      <xdr:nvSpPr>
        <xdr:cNvPr id="86" name="1 CuadroTexto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5173317" y="1028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43</xdr:row>
      <xdr:rowOff>104692</xdr:rowOff>
    </xdr:from>
    <xdr:ext cx="184731" cy="264560"/>
    <xdr:sp macro="" textlink="">
      <xdr:nvSpPr>
        <xdr:cNvPr id="87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173317" y="84714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43</xdr:row>
      <xdr:rowOff>104692</xdr:rowOff>
    </xdr:from>
    <xdr:ext cx="184731" cy="264560"/>
    <xdr:sp macro="" textlink="">
      <xdr:nvSpPr>
        <xdr:cNvPr id="88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173317" y="84714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44</xdr:row>
      <xdr:rowOff>104692</xdr:rowOff>
    </xdr:from>
    <xdr:ext cx="184731" cy="264560"/>
    <xdr:sp macro="" textlink="">
      <xdr:nvSpPr>
        <xdr:cNvPr id="89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173317" y="86314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44</xdr:row>
      <xdr:rowOff>104692</xdr:rowOff>
    </xdr:from>
    <xdr:ext cx="184731" cy="264560"/>
    <xdr:sp macro="" textlink="">
      <xdr:nvSpPr>
        <xdr:cNvPr id="90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173317" y="86314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45</xdr:row>
      <xdr:rowOff>104692</xdr:rowOff>
    </xdr:from>
    <xdr:ext cx="184731" cy="264560"/>
    <xdr:sp macro="" textlink="">
      <xdr:nvSpPr>
        <xdr:cNvPr id="91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173317" y="87914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45</xdr:row>
      <xdr:rowOff>104692</xdr:rowOff>
    </xdr:from>
    <xdr:ext cx="184731" cy="264560"/>
    <xdr:sp macro="" textlink="">
      <xdr:nvSpPr>
        <xdr:cNvPr id="92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173317" y="87914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46</xdr:row>
      <xdr:rowOff>104692</xdr:rowOff>
    </xdr:from>
    <xdr:ext cx="184731" cy="264560"/>
    <xdr:sp macro="" textlink="">
      <xdr:nvSpPr>
        <xdr:cNvPr id="93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173317" y="89515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46</xdr:row>
      <xdr:rowOff>104692</xdr:rowOff>
    </xdr:from>
    <xdr:ext cx="184731" cy="264560"/>
    <xdr:sp macro="" textlink="">
      <xdr:nvSpPr>
        <xdr:cNvPr id="94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173317" y="89515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47</xdr:row>
      <xdr:rowOff>104692</xdr:rowOff>
    </xdr:from>
    <xdr:ext cx="184731" cy="264560"/>
    <xdr:sp macro="" textlink="">
      <xdr:nvSpPr>
        <xdr:cNvPr id="95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173317" y="91115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47</xdr:row>
      <xdr:rowOff>104692</xdr:rowOff>
    </xdr:from>
    <xdr:ext cx="184731" cy="264560"/>
    <xdr:sp macro="" textlink="">
      <xdr:nvSpPr>
        <xdr:cNvPr id="96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173317" y="91115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104692</xdr:rowOff>
    </xdr:from>
    <xdr:ext cx="184731" cy="264560"/>
    <xdr:sp macro="" textlink="">
      <xdr:nvSpPr>
        <xdr:cNvPr id="97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173317" y="92715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104692</xdr:rowOff>
    </xdr:from>
    <xdr:ext cx="184731" cy="264560"/>
    <xdr:sp macro="" textlink="">
      <xdr:nvSpPr>
        <xdr:cNvPr id="98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173317" y="92715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99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173317" y="9326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100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173317" y="9326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101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173317" y="9326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102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173317" y="9326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103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173317" y="9326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104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173317" y="9326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104692</xdr:rowOff>
    </xdr:from>
    <xdr:ext cx="184731" cy="264560"/>
    <xdr:sp macro="" textlink="">
      <xdr:nvSpPr>
        <xdr:cNvPr id="105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173317" y="9431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104692</xdr:rowOff>
    </xdr:from>
    <xdr:ext cx="184731" cy="264560"/>
    <xdr:sp macro="" textlink="">
      <xdr:nvSpPr>
        <xdr:cNvPr id="106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173317" y="9431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104692</xdr:rowOff>
    </xdr:from>
    <xdr:ext cx="184731" cy="264560"/>
    <xdr:sp macro="" textlink="">
      <xdr:nvSpPr>
        <xdr:cNvPr id="107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173317" y="9591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104692</xdr:rowOff>
    </xdr:from>
    <xdr:ext cx="184731" cy="264560"/>
    <xdr:sp macro="" textlink="">
      <xdr:nvSpPr>
        <xdr:cNvPr id="108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173317" y="9591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54</xdr:row>
      <xdr:rowOff>104692</xdr:rowOff>
    </xdr:from>
    <xdr:ext cx="184731" cy="264560"/>
    <xdr:sp macro="" textlink="">
      <xdr:nvSpPr>
        <xdr:cNvPr id="109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173317" y="102316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54</xdr:row>
      <xdr:rowOff>104692</xdr:rowOff>
    </xdr:from>
    <xdr:ext cx="184731" cy="264560"/>
    <xdr:sp macro="" textlink="">
      <xdr:nvSpPr>
        <xdr:cNvPr id="110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173317" y="102316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55</xdr:row>
      <xdr:rowOff>0</xdr:rowOff>
    </xdr:from>
    <xdr:ext cx="184731" cy="264560"/>
    <xdr:sp macro="" textlink="">
      <xdr:nvSpPr>
        <xdr:cNvPr id="111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173317" y="1028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55</xdr:row>
      <xdr:rowOff>0</xdr:rowOff>
    </xdr:from>
    <xdr:ext cx="184731" cy="264560"/>
    <xdr:sp macro="" textlink="">
      <xdr:nvSpPr>
        <xdr:cNvPr id="112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173317" y="1028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55</xdr:row>
      <xdr:rowOff>0</xdr:rowOff>
    </xdr:from>
    <xdr:ext cx="184731" cy="264560"/>
    <xdr:sp macro="" textlink="">
      <xdr:nvSpPr>
        <xdr:cNvPr id="113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173317" y="1028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55</xdr:row>
      <xdr:rowOff>0</xdr:rowOff>
    </xdr:from>
    <xdr:ext cx="184731" cy="264560"/>
    <xdr:sp macro="" textlink="">
      <xdr:nvSpPr>
        <xdr:cNvPr id="114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173317" y="1028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55</xdr:row>
      <xdr:rowOff>0</xdr:rowOff>
    </xdr:from>
    <xdr:ext cx="184731" cy="264560"/>
    <xdr:sp macro="" textlink="">
      <xdr:nvSpPr>
        <xdr:cNvPr id="115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173317" y="1028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55</xdr:row>
      <xdr:rowOff>0</xdr:rowOff>
    </xdr:from>
    <xdr:ext cx="184731" cy="264560"/>
    <xdr:sp macro="" textlink="">
      <xdr:nvSpPr>
        <xdr:cNvPr id="116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173317" y="1028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47</xdr:row>
      <xdr:rowOff>104692</xdr:rowOff>
    </xdr:from>
    <xdr:ext cx="184731" cy="264560"/>
    <xdr:sp macro="" textlink="">
      <xdr:nvSpPr>
        <xdr:cNvPr id="117" name="1 CuadroTexto">
          <a:extLst>
            <a:ext uri="{FF2B5EF4-FFF2-40B4-BE49-F238E27FC236}">
              <a16:creationId xmlns:a16="http://schemas.microsoft.com/office/drawing/2014/main" id="{0D479287-8106-4885-B452-7D0B5F92DD4C}"/>
            </a:ext>
          </a:extLst>
        </xdr:cNvPr>
        <xdr:cNvSpPr txBox="1"/>
      </xdr:nvSpPr>
      <xdr:spPr>
        <a:xfrm>
          <a:off x="5173317" y="91115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118" name="1 CuadroTexto">
          <a:extLst>
            <a:ext uri="{FF2B5EF4-FFF2-40B4-BE49-F238E27FC236}">
              <a16:creationId xmlns:a16="http://schemas.microsoft.com/office/drawing/2014/main" id="{64EA1E8F-1854-4AC6-90E1-08D7681449EB}"/>
            </a:ext>
          </a:extLst>
        </xdr:cNvPr>
        <xdr:cNvSpPr txBox="1"/>
      </xdr:nvSpPr>
      <xdr:spPr>
        <a:xfrm>
          <a:off x="5173317" y="9326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119" name="1 CuadroTexto">
          <a:extLst>
            <a:ext uri="{FF2B5EF4-FFF2-40B4-BE49-F238E27FC236}">
              <a16:creationId xmlns:a16="http://schemas.microsoft.com/office/drawing/2014/main" id="{D6FAEC60-9DF9-4EC1-8005-F7B1066BC261}"/>
            </a:ext>
          </a:extLst>
        </xdr:cNvPr>
        <xdr:cNvSpPr txBox="1"/>
      </xdr:nvSpPr>
      <xdr:spPr>
        <a:xfrm>
          <a:off x="5173317" y="9326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120" name="1 CuadroTexto">
          <a:extLst>
            <a:ext uri="{FF2B5EF4-FFF2-40B4-BE49-F238E27FC236}">
              <a16:creationId xmlns:a16="http://schemas.microsoft.com/office/drawing/2014/main" id="{64EA1E8F-1854-4AC6-90E1-08D7681449EB}"/>
            </a:ext>
          </a:extLst>
        </xdr:cNvPr>
        <xdr:cNvSpPr txBox="1"/>
      </xdr:nvSpPr>
      <xdr:spPr>
        <a:xfrm>
          <a:off x="5173317" y="9326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121" name="1 CuadroTexto">
          <a:extLst>
            <a:ext uri="{FF2B5EF4-FFF2-40B4-BE49-F238E27FC236}">
              <a16:creationId xmlns:a16="http://schemas.microsoft.com/office/drawing/2014/main" id="{D6FAEC60-9DF9-4EC1-8005-F7B1066BC261}"/>
            </a:ext>
          </a:extLst>
        </xdr:cNvPr>
        <xdr:cNvSpPr txBox="1"/>
      </xdr:nvSpPr>
      <xdr:spPr>
        <a:xfrm>
          <a:off x="5173317" y="9326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122" name="1 CuadroTexto">
          <a:extLst>
            <a:ext uri="{FF2B5EF4-FFF2-40B4-BE49-F238E27FC236}">
              <a16:creationId xmlns:a16="http://schemas.microsoft.com/office/drawing/2014/main" id="{64EA1E8F-1854-4AC6-90E1-08D7681449EB}"/>
            </a:ext>
          </a:extLst>
        </xdr:cNvPr>
        <xdr:cNvSpPr txBox="1"/>
      </xdr:nvSpPr>
      <xdr:spPr>
        <a:xfrm>
          <a:off x="5173317" y="9326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123" name="1 CuadroTexto">
          <a:extLst>
            <a:ext uri="{FF2B5EF4-FFF2-40B4-BE49-F238E27FC236}">
              <a16:creationId xmlns:a16="http://schemas.microsoft.com/office/drawing/2014/main" id="{D6FAEC60-9DF9-4EC1-8005-F7B1066BC261}"/>
            </a:ext>
          </a:extLst>
        </xdr:cNvPr>
        <xdr:cNvSpPr txBox="1"/>
      </xdr:nvSpPr>
      <xdr:spPr>
        <a:xfrm>
          <a:off x="5173317" y="9326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124" name="1 CuadroTexto">
          <a:extLst>
            <a:ext uri="{FF2B5EF4-FFF2-40B4-BE49-F238E27FC236}">
              <a16:creationId xmlns:a16="http://schemas.microsoft.com/office/drawing/2014/main" id="{64EA1E8F-1854-4AC6-90E1-08D7681449EB}"/>
            </a:ext>
          </a:extLst>
        </xdr:cNvPr>
        <xdr:cNvSpPr txBox="1"/>
      </xdr:nvSpPr>
      <xdr:spPr>
        <a:xfrm>
          <a:off x="5173317" y="9326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125" name="1 CuadroTexto">
          <a:extLst>
            <a:ext uri="{FF2B5EF4-FFF2-40B4-BE49-F238E27FC236}">
              <a16:creationId xmlns:a16="http://schemas.microsoft.com/office/drawing/2014/main" id="{D6FAEC60-9DF9-4EC1-8005-F7B1066BC261}"/>
            </a:ext>
          </a:extLst>
        </xdr:cNvPr>
        <xdr:cNvSpPr txBox="1"/>
      </xdr:nvSpPr>
      <xdr:spPr>
        <a:xfrm>
          <a:off x="5173317" y="9326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104692</xdr:rowOff>
    </xdr:from>
    <xdr:ext cx="184731" cy="264560"/>
    <xdr:sp macro="" textlink="">
      <xdr:nvSpPr>
        <xdr:cNvPr id="126" name="1 CuadroTexto">
          <a:extLst>
            <a:ext uri="{FF2B5EF4-FFF2-40B4-BE49-F238E27FC236}">
              <a16:creationId xmlns:a16="http://schemas.microsoft.com/office/drawing/2014/main" id="{64EA1E8F-1854-4AC6-90E1-08D7681449EB}"/>
            </a:ext>
          </a:extLst>
        </xdr:cNvPr>
        <xdr:cNvSpPr txBox="1"/>
      </xdr:nvSpPr>
      <xdr:spPr>
        <a:xfrm>
          <a:off x="5173317" y="9431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104692</xdr:rowOff>
    </xdr:from>
    <xdr:ext cx="184731" cy="264560"/>
    <xdr:sp macro="" textlink="">
      <xdr:nvSpPr>
        <xdr:cNvPr id="127" name="1 CuadroTexto">
          <a:extLst>
            <a:ext uri="{FF2B5EF4-FFF2-40B4-BE49-F238E27FC236}">
              <a16:creationId xmlns:a16="http://schemas.microsoft.com/office/drawing/2014/main" id="{D6FAEC60-9DF9-4EC1-8005-F7B1066BC261}"/>
            </a:ext>
          </a:extLst>
        </xdr:cNvPr>
        <xdr:cNvSpPr txBox="1"/>
      </xdr:nvSpPr>
      <xdr:spPr>
        <a:xfrm>
          <a:off x="5173317" y="9431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3</xdr:col>
      <xdr:colOff>115957</xdr:colOff>
      <xdr:row>42</xdr:row>
      <xdr:rowOff>43401</xdr:rowOff>
    </xdr:from>
    <xdr:ext cx="192120" cy="291016"/>
    <xdr:sp macro="" textlink="">
      <xdr:nvSpPr>
        <xdr:cNvPr id="128" name="2 CuadroTexto">
          <a:extLst>
            <a:ext uri="{FF2B5EF4-FFF2-40B4-BE49-F238E27FC236}">
              <a16:creationId xmlns:a16="http://schemas.microsoft.com/office/drawing/2014/main" id="{5542F3F0-0F49-40EF-BD91-993D28F1D372}"/>
            </a:ext>
          </a:extLst>
        </xdr:cNvPr>
        <xdr:cNvSpPr txBox="1"/>
      </xdr:nvSpPr>
      <xdr:spPr>
        <a:xfrm>
          <a:off x="2897257" y="8250141"/>
          <a:ext cx="192120" cy="29101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41</xdr:row>
      <xdr:rowOff>104692</xdr:rowOff>
    </xdr:from>
    <xdr:ext cx="184731" cy="264560"/>
    <xdr:sp macro="" textlink="">
      <xdr:nvSpPr>
        <xdr:cNvPr id="129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173317" y="80066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42</xdr:row>
      <xdr:rowOff>104692</xdr:rowOff>
    </xdr:from>
    <xdr:ext cx="184731" cy="264560"/>
    <xdr:sp macro="" textlink="">
      <xdr:nvSpPr>
        <xdr:cNvPr id="130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173317" y="83114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131" name="1 CuadroText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5173317" y="9326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132" name="1 CuadroTexto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5173317" y="9326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45</xdr:row>
      <xdr:rowOff>104692</xdr:rowOff>
    </xdr:from>
    <xdr:ext cx="184731" cy="264560"/>
    <xdr:sp macro="" textlink="">
      <xdr:nvSpPr>
        <xdr:cNvPr id="133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173317" y="87914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46</xdr:row>
      <xdr:rowOff>104692</xdr:rowOff>
    </xdr:from>
    <xdr:ext cx="184731" cy="264560"/>
    <xdr:sp macro="" textlink="">
      <xdr:nvSpPr>
        <xdr:cNvPr id="134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173317" y="89515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47</xdr:row>
      <xdr:rowOff>104692</xdr:rowOff>
    </xdr:from>
    <xdr:ext cx="184731" cy="264560"/>
    <xdr:sp macro="" textlink="">
      <xdr:nvSpPr>
        <xdr:cNvPr id="135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173317" y="91115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104692</xdr:rowOff>
    </xdr:from>
    <xdr:ext cx="184731" cy="264560"/>
    <xdr:sp macro="" textlink="">
      <xdr:nvSpPr>
        <xdr:cNvPr id="136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173317" y="92715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137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173317" y="9326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138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173317" y="9326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139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173317" y="9326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140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173317" y="9326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141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173317" y="9326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142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173317" y="9326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143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173317" y="9326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104692</xdr:rowOff>
    </xdr:from>
    <xdr:ext cx="184731" cy="264560"/>
    <xdr:sp macro="" textlink="">
      <xdr:nvSpPr>
        <xdr:cNvPr id="144" name="1 CuadroTexto">
          <a:extLst>
            <a:ext uri="{FF2B5EF4-FFF2-40B4-BE49-F238E27FC236}">
              <a16:creationId xmlns:a16="http://schemas.microsoft.com/office/drawing/2014/main" id="{0D479287-8106-4885-B452-7D0B5F92DD4C}"/>
            </a:ext>
          </a:extLst>
        </xdr:cNvPr>
        <xdr:cNvSpPr txBox="1"/>
      </xdr:nvSpPr>
      <xdr:spPr>
        <a:xfrm>
          <a:off x="5173317" y="92715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3</xdr:col>
      <xdr:colOff>115957</xdr:colOff>
      <xdr:row>45</xdr:row>
      <xdr:rowOff>43401</xdr:rowOff>
    </xdr:from>
    <xdr:ext cx="192120" cy="291016"/>
    <xdr:sp macro="" textlink="">
      <xdr:nvSpPr>
        <xdr:cNvPr id="145" name="2 CuadroTexto">
          <a:extLst>
            <a:ext uri="{FF2B5EF4-FFF2-40B4-BE49-F238E27FC236}">
              <a16:creationId xmlns:a16="http://schemas.microsoft.com/office/drawing/2014/main" id="{5542F3F0-0F49-40EF-BD91-993D28F1D372}"/>
            </a:ext>
          </a:extLst>
        </xdr:cNvPr>
        <xdr:cNvSpPr txBox="1"/>
      </xdr:nvSpPr>
      <xdr:spPr>
        <a:xfrm>
          <a:off x="2897257" y="8730201"/>
          <a:ext cx="192120" cy="29101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42</xdr:row>
      <xdr:rowOff>104692</xdr:rowOff>
    </xdr:from>
    <xdr:ext cx="184731" cy="264560"/>
    <xdr:sp macro="" textlink="">
      <xdr:nvSpPr>
        <xdr:cNvPr id="146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173317" y="83114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45</xdr:row>
      <xdr:rowOff>104692</xdr:rowOff>
    </xdr:from>
    <xdr:ext cx="184731" cy="264560"/>
    <xdr:sp macro="" textlink="">
      <xdr:nvSpPr>
        <xdr:cNvPr id="147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173317" y="87914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46</xdr:row>
      <xdr:rowOff>104692</xdr:rowOff>
    </xdr:from>
    <xdr:ext cx="184731" cy="264560"/>
    <xdr:sp macro="" textlink="">
      <xdr:nvSpPr>
        <xdr:cNvPr id="148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173317" y="89515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47</xdr:row>
      <xdr:rowOff>104692</xdr:rowOff>
    </xdr:from>
    <xdr:ext cx="184731" cy="264560"/>
    <xdr:sp macro="" textlink="">
      <xdr:nvSpPr>
        <xdr:cNvPr id="149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173317" y="91115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104692</xdr:rowOff>
    </xdr:from>
    <xdr:ext cx="184731" cy="264560"/>
    <xdr:sp macro="" textlink="">
      <xdr:nvSpPr>
        <xdr:cNvPr id="150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173317" y="92715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151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173317" y="9326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152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173317" y="9326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153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173317" y="9326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154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173317" y="9326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155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173317" y="9326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156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173317" y="9326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157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173317" y="9326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158" name="1 CuadroText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5173317" y="9326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159" name="1 CuadroText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5173317" y="9326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160" name="1 CuadroTexto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5173317" y="9326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161" name="1 CuadroTexto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5173317" y="9326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162" name="1 CuadroTexto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5173317" y="9326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163" name="1 CuadroTexto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5173317" y="9326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164" name="1 CuadroTexto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5173317" y="9326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165" name="1 CuadroTexto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5173317" y="9326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166" name="1 CuadroTexto">
          <a:extLst>
            <a:ext uri="{FF2B5EF4-FFF2-40B4-BE49-F238E27FC236}">
              <a16:creationId xmlns:a16="http://schemas.microsoft.com/office/drawing/2014/main" id="{64EA1E8F-1854-4AC6-90E1-08D7681449EB}"/>
            </a:ext>
          </a:extLst>
        </xdr:cNvPr>
        <xdr:cNvSpPr txBox="1"/>
      </xdr:nvSpPr>
      <xdr:spPr>
        <a:xfrm>
          <a:off x="5173317" y="9326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167" name="1 CuadroTexto">
          <a:extLst>
            <a:ext uri="{FF2B5EF4-FFF2-40B4-BE49-F238E27FC236}">
              <a16:creationId xmlns:a16="http://schemas.microsoft.com/office/drawing/2014/main" id="{D6FAEC60-9DF9-4EC1-8005-F7B1066BC261}"/>
            </a:ext>
          </a:extLst>
        </xdr:cNvPr>
        <xdr:cNvSpPr txBox="1"/>
      </xdr:nvSpPr>
      <xdr:spPr>
        <a:xfrm>
          <a:off x="5173317" y="9326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168" name="1 CuadroText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5173317" y="9326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169" name="1 CuadroTexto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5173317" y="9326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170" name="1 CuadroTexto">
          <a:extLst>
            <a:ext uri="{FF2B5EF4-FFF2-40B4-BE49-F238E27FC236}">
              <a16:creationId xmlns:a16="http://schemas.microsoft.com/office/drawing/2014/main" id="{64EA1E8F-1854-4AC6-90E1-08D7681449EB}"/>
            </a:ext>
          </a:extLst>
        </xdr:cNvPr>
        <xdr:cNvSpPr txBox="1"/>
      </xdr:nvSpPr>
      <xdr:spPr>
        <a:xfrm>
          <a:off x="5173317" y="9326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171" name="1 CuadroTexto">
          <a:extLst>
            <a:ext uri="{FF2B5EF4-FFF2-40B4-BE49-F238E27FC236}">
              <a16:creationId xmlns:a16="http://schemas.microsoft.com/office/drawing/2014/main" id="{D6FAEC60-9DF9-4EC1-8005-F7B1066BC261}"/>
            </a:ext>
          </a:extLst>
        </xdr:cNvPr>
        <xdr:cNvSpPr txBox="1"/>
      </xdr:nvSpPr>
      <xdr:spPr>
        <a:xfrm>
          <a:off x="5173317" y="9326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172" name="1 CuadroText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5173317" y="9326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173" name="1 CuadroTexto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5173317" y="9326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174" name="1 CuadroTexto">
          <a:extLst>
            <a:ext uri="{FF2B5EF4-FFF2-40B4-BE49-F238E27FC236}">
              <a16:creationId xmlns:a16="http://schemas.microsoft.com/office/drawing/2014/main" id="{64EA1E8F-1854-4AC6-90E1-08D7681449EB}"/>
            </a:ext>
          </a:extLst>
        </xdr:cNvPr>
        <xdr:cNvSpPr txBox="1"/>
      </xdr:nvSpPr>
      <xdr:spPr>
        <a:xfrm>
          <a:off x="5173317" y="9326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175" name="1 CuadroTexto">
          <a:extLst>
            <a:ext uri="{FF2B5EF4-FFF2-40B4-BE49-F238E27FC236}">
              <a16:creationId xmlns:a16="http://schemas.microsoft.com/office/drawing/2014/main" id="{D6FAEC60-9DF9-4EC1-8005-F7B1066BC261}"/>
            </a:ext>
          </a:extLst>
        </xdr:cNvPr>
        <xdr:cNvSpPr txBox="1"/>
      </xdr:nvSpPr>
      <xdr:spPr>
        <a:xfrm>
          <a:off x="5173317" y="9326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176" name="1 CuadroText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5173317" y="9326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177" name="1 CuadroTexto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5173317" y="9326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104692</xdr:rowOff>
    </xdr:from>
    <xdr:ext cx="184731" cy="264560"/>
    <xdr:sp macro="" textlink="">
      <xdr:nvSpPr>
        <xdr:cNvPr id="178" name="1 CuadroTexto">
          <a:extLst>
            <a:ext uri="{FF2B5EF4-FFF2-40B4-BE49-F238E27FC236}">
              <a16:creationId xmlns:a16="http://schemas.microsoft.com/office/drawing/2014/main" id="{64EA1E8F-1854-4AC6-90E1-08D7681449EB}"/>
            </a:ext>
          </a:extLst>
        </xdr:cNvPr>
        <xdr:cNvSpPr txBox="1"/>
      </xdr:nvSpPr>
      <xdr:spPr>
        <a:xfrm>
          <a:off x="5173317" y="9431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104692</xdr:rowOff>
    </xdr:from>
    <xdr:ext cx="184731" cy="264560"/>
    <xdr:sp macro="" textlink="">
      <xdr:nvSpPr>
        <xdr:cNvPr id="179" name="1 CuadroTexto">
          <a:extLst>
            <a:ext uri="{FF2B5EF4-FFF2-40B4-BE49-F238E27FC236}">
              <a16:creationId xmlns:a16="http://schemas.microsoft.com/office/drawing/2014/main" id="{D6FAEC60-9DF9-4EC1-8005-F7B1066BC261}"/>
            </a:ext>
          </a:extLst>
        </xdr:cNvPr>
        <xdr:cNvSpPr txBox="1"/>
      </xdr:nvSpPr>
      <xdr:spPr>
        <a:xfrm>
          <a:off x="5173317" y="9431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104692</xdr:rowOff>
    </xdr:from>
    <xdr:ext cx="184731" cy="264560"/>
    <xdr:sp macro="" textlink="">
      <xdr:nvSpPr>
        <xdr:cNvPr id="180" name="1 CuadroText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5173317" y="9431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104692</xdr:rowOff>
    </xdr:from>
    <xdr:ext cx="184731" cy="264560"/>
    <xdr:sp macro="" textlink="">
      <xdr:nvSpPr>
        <xdr:cNvPr id="181" name="1 CuadroTexto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5173317" y="9431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104692</xdr:rowOff>
    </xdr:from>
    <xdr:ext cx="184731" cy="264560"/>
    <xdr:sp macro="" textlink="">
      <xdr:nvSpPr>
        <xdr:cNvPr id="182" name="1 CuadroTexto">
          <a:extLst>
            <a:ext uri="{FF2B5EF4-FFF2-40B4-BE49-F238E27FC236}">
              <a16:creationId xmlns:a16="http://schemas.microsoft.com/office/drawing/2014/main" id="{64EA1E8F-1854-4AC6-90E1-08D7681449EB}"/>
            </a:ext>
          </a:extLst>
        </xdr:cNvPr>
        <xdr:cNvSpPr txBox="1"/>
      </xdr:nvSpPr>
      <xdr:spPr>
        <a:xfrm>
          <a:off x="5173317" y="10071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104692</xdr:rowOff>
    </xdr:from>
    <xdr:ext cx="184731" cy="264560"/>
    <xdr:sp macro="" textlink="">
      <xdr:nvSpPr>
        <xdr:cNvPr id="183" name="1 CuadroTexto">
          <a:extLst>
            <a:ext uri="{FF2B5EF4-FFF2-40B4-BE49-F238E27FC236}">
              <a16:creationId xmlns:a16="http://schemas.microsoft.com/office/drawing/2014/main" id="{D6FAEC60-9DF9-4EC1-8005-F7B1066BC261}"/>
            </a:ext>
          </a:extLst>
        </xdr:cNvPr>
        <xdr:cNvSpPr txBox="1"/>
      </xdr:nvSpPr>
      <xdr:spPr>
        <a:xfrm>
          <a:off x="5173317" y="10071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104692</xdr:rowOff>
    </xdr:from>
    <xdr:ext cx="184731" cy="264560"/>
    <xdr:sp macro="" textlink="">
      <xdr:nvSpPr>
        <xdr:cNvPr id="184" name="1 CuadroText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5173317" y="10071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104692</xdr:rowOff>
    </xdr:from>
    <xdr:ext cx="184731" cy="264560"/>
    <xdr:sp macro="" textlink="">
      <xdr:nvSpPr>
        <xdr:cNvPr id="185" name="1 CuadroTexto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5173317" y="10071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43</xdr:row>
      <xdr:rowOff>104692</xdr:rowOff>
    </xdr:from>
    <xdr:ext cx="184731" cy="264560"/>
    <xdr:sp macro="" textlink="">
      <xdr:nvSpPr>
        <xdr:cNvPr id="186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173317" y="84714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43</xdr:row>
      <xdr:rowOff>104692</xdr:rowOff>
    </xdr:from>
    <xdr:ext cx="184731" cy="264560"/>
    <xdr:sp macro="" textlink="">
      <xdr:nvSpPr>
        <xdr:cNvPr id="187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173317" y="84714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44</xdr:row>
      <xdr:rowOff>104692</xdr:rowOff>
    </xdr:from>
    <xdr:ext cx="184731" cy="264560"/>
    <xdr:sp macro="" textlink="">
      <xdr:nvSpPr>
        <xdr:cNvPr id="188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173317" y="86314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44</xdr:row>
      <xdr:rowOff>104692</xdr:rowOff>
    </xdr:from>
    <xdr:ext cx="184731" cy="264560"/>
    <xdr:sp macro="" textlink="">
      <xdr:nvSpPr>
        <xdr:cNvPr id="189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173317" y="86314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45</xdr:row>
      <xdr:rowOff>104692</xdr:rowOff>
    </xdr:from>
    <xdr:ext cx="184731" cy="264560"/>
    <xdr:sp macro="" textlink="">
      <xdr:nvSpPr>
        <xdr:cNvPr id="190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173317" y="87914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45</xdr:row>
      <xdr:rowOff>104692</xdr:rowOff>
    </xdr:from>
    <xdr:ext cx="184731" cy="264560"/>
    <xdr:sp macro="" textlink="">
      <xdr:nvSpPr>
        <xdr:cNvPr id="191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173317" y="87914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46</xdr:row>
      <xdr:rowOff>104692</xdr:rowOff>
    </xdr:from>
    <xdr:ext cx="184731" cy="264560"/>
    <xdr:sp macro="" textlink="">
      <xdr:nvSpPr>
        <xdr:cNvPr id="192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173317" y="89515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46</xdr:row>
      <xdr:rowOff>104692</xdr:rowOff>
    </xdr:from>
    <xdr:ext cx="184731" cy="264560"/>
    <xdr:sp macro="" textlink="">
      <xdr:nvSpPr>
        <xdr:cNvPr id="193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173317" y="89515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47</xdr:row>
      <xdr:rowOff>104692</xdr:rowOff>
    </xdr:from>
    <xdr:ext cx="184731" cy="264560"/>
    <xdr:sp macro="" textlink="">
      <xdr:nvSpPr>
        <xdr:cNvPr id="194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173317" y="91115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47</xdr:row>
      <xdr:rowOff>104692</xdr:rowOff>
    </xdr:from>
    <xdr:ext cx="184731" cy="264560"/>
    <xdr:sp macro="" textlink="">
      <xdr:nvSpPr>
        <xdr:cNvPr id="195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173317" y="91115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104692</xdr:rowOff>
    </xdr:from>
    <xdr:ext cx="184731" cy="264560"/>
    <xdr:sp macro="" textlink="">
      <xdr:nvSpPr>
        <xdr:cNvPr id="196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173317" y="92715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48</xdr:row>
      <xdr:rowOff>104692</xdr:rowOff>
    </xdr:from>
    <xdr:ext cx="184731" cy="264560"/>
    <xdr:sp macro="" textlink="">
      <xdr:nvSpPr>
        <xdr:cNvPr id="197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173317" y="92715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198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173317" y="9326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199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173317" y="9326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200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173317" y="9326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201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173317" y="9326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202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173317" y="9326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203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173317" y="9326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204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173317" y="9326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0</xdr:rowOff>
    </xdr:from>
    <xdr:ext cx="184731" cy="264560"/>
    <xdr:sp macro="" textlink="">
      <xdr:nvSpPr>
        <xdr:cNvPr id="205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173317" y="9326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104692</xdr:rowOff>
    </xdr:from>
    <xdr:ext cx="184731" cy="264560"/>
    <xdr:sp macro="" textlink="">
      <xdr:nvSpPr>
        <xdr:cNvPr id="206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173317" y="9431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49</xdr:row>
      <xdr:rowOff>104692</xdr:rowOff>
    </xdr:from>
    <xdr:ext cx="184731" cy="264560"/>
    <xdr:sp macro="" textlink="">
      <xdr:nvSpPr>
        <xdr:cNvPr id="207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173317" y="943157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104692</xdr:rowOff>
    </xdr:from>
    <xdr:ext cx="184731" cy="264560"/>
    <xdr:sp macro="" textlink="">
      <xdr:nvSpPr>
        <xdr:cNvPr id="208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173317" y="10071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104692</xdr:rowOff>
    </xdr:from>
    <xdr:ext cx="184731" cy="264560"/>
    <xdr:sp macro="" textlink="">
      <xdr:nvSpPr>
        <xdr:cNvPr id="209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173317" y="100716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10" name="1 CuadroTexto">
          <a:extLst>
            <a:ext uri="{FF2B5EF4-FFF2-40B4-BE49-F238E27FC236}">
              <a16:creationId xmlns:a16="http://schemas.microsoft.com/office/drawing/2014/main" id="{64EA1E8F-1854-4AC6-90E1-08D7681449EB}"/>
            </a:ext>
          </a:extLst>
        </xdr:cNvPr>
        <xdr:cNvSpPr txBox="1"/>
      </xdr:nvSpPr>
      <xdr:spPr>
        <a:xfrm>
          <a:off x="5173317" y="948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11" name="1 CuadroTexto">
          <a:extLst>
            <a:ext uri="{FF2B5EF4-FFF2-40B4-BE49-F238E27FC236}">
              <a16:creationId xmlns:a16="http://schemas.microsoft.com/office/drawing/2014/main" id="{D6FAEC60-9DF9-4EC1-8005-F7B1066BC261}"/>
            </a:ext>
          </a:extLst>
        </xdr:cNvPr>
        <xdr:cNvSpPr txBox="1"/>
      </xdr:nvSpPr>
      <xdr:spPr>
        <a:xfrm>
          <a:off x="5173317" y="948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12" name="1 CuadroTexto">
          <a:extLst>
            <a:ext uri="{FF2B5EF4-FFF2-40B4-BE49-F238E27FC236}">
              <a16:creationId xmlns:a16="http://schemas.microsoft.com/office/drawing/2014/main" id="{64EA1E8F-1854-4AC6-90E1-08D7681449EB}"/>
            </a:ext>
          </a:extLst>
        </xdr:cNvPr>
        <xdr:cNvSpPr txBox="1"/>
      </xdr:nvSpPr>
      <xdr:spPr>
        <a:xfrm>
          <a:off x="5173317" y="948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13" name="1 CuadroTexto">
          <a:extLst>
            <a:ext uri="{FF2B5EF4-FFF2-40B4-BE49-F238E27FC236}">
              <a16:creationId xmlns:a16="http://schemas.microsoft.com/office/drawing/2014/main" id="{D6FAEC60-9DF9-4EC1-8005-F7B1066BC261}"/>
            </a:ext>
          </a:extLst>
        </xdr:cNvPr>
        <xdr:cNvSpPr txBox="1"/>
      </xdr:nvSpPr>
      <xdr:spPr>
        <a:xfrm>
          <a:off x="5173317" y="948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14" name="1 CuadroTexto">
          <a:extLst>
            <a:ext uri="{FF2B5EF4-FFF2-40B4-BE49-F238E27FC236}">
              <a16:creationId xmlns:a16="http://schemas.microsoft.com/office/drawing/2014/main" id="{64EA1E8F-1854-4AC6-90E1-08D7681449EB}"/>
            </a:ext>
          </a:extLst>
        </xdr:cNvPr>
        <xdr:cNvSpPr txBox="1"/>
      </xdr:nvSpPr>
      <xdr:spPr>
        <a:xfrm>
          <a:off x="5173317" y="948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15" name="1 CuadroTexto">
          <a:extLst>
            <a:ext uri="{FF2B5EF4-FFF2-40B4-BE49-F238E27FC236}">
              <a16:creationId xmlns:a16="http://schemas.microsoft.com/office/drawing/2014/main" id="{D6FAEC60-9DF9-4EC1-8005-F7B1066BC261}"/>
            </a:ext>
          </a:extLst>
        </xdr:cNvPr>
        <xdr:cNvSpPr txBox="1"/>
      </xdr:nvSpPr>
      <xdr:spPr>
        <a:xfrm>
          <a:off x="5173317" y="948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104692</xdr:rowOff>
    </xdr:from>
    <xdr:ext cx="184731" cy="264560"/>
    <xdr:sp macro="" textlink="">
      <xdr:nvSpPr>
        <xdr:cNvPr id="216" name="1 CuadroTexto">
          <a:extLst>
            <a:ext uri="{FF2B5EF4-FFF2-40B4-BE49-F238E27FC236}">
              <a16:creationId xmlns:a16="http://schemas.microsoft.com/office/drawing/2014/main" id="{64EA1E8F-1854-4AC6-90E1-08D7681449EB}"/>
            </a:ext>
          </a:extLst>
        </xdr:cNvPr>
        <xdr:cNvSpPr txBox="1"/>
      </xdr:nvSpPr>
      <xdr:spPr>
        <a:xfrm>
          <a:off x="5173317" y="9591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104692</xdr:rowOff>
    </xdr:from>
    <xdr:ext cx="184731" cy="264560"/>
    <xdr:sp macro="" textlink="">
      <xdr:nvSpPr>
        <xdr:cNvPr id="217" name="1 CuadroTexto">
          <a:extLst>
            <a:ext uri="{FF2B5EF4-FFF2-40B4-BE49-F238E27FC236}">
              <a16:creationId xmlns:a16="http://schemas.microsoft.com/office/drawing/2014/main" id="{D6FAEC60-9DF9-4EC1-8005-F7B1066BC261}"/>
            </a:ext>
          </a:extLst>
        </xdr:cNvPr>
        <xdr:cNvSpPr txBox="1"/>
      </xdr:nvSpPr>
      <xdr:spPr>
        <a:xfrm>
          <a:off x="5173317" y="9591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18" name="1 CuadroText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5173317" y="948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19" name="1 CuadroTexto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5173317" y="948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20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173317" y="948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21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173317" y="948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22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173317" y="948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23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173317" y="948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24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173317" y="948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25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173317" y="948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26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173317" y="948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27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173317" y="948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28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173317" y="948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29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173317" y="948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30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173317" y="948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31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173317" y="948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32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173317" y="948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33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173317" y="948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34" name="1 CuadroText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5173317" y="948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35" name="1 CuadroText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5173317" y="948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104692</xdr:rowOff>
    </xdr:from>
    <xdr:ext cx="184731" cy="264560"/>
    <xdr:sp macro="" textlink="">
      <xdr:nvSpPr>
        <xdr:cNvPr id="236" name="1 CuadroTexto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5173317" y="9591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37" name="1 CuadroTexto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5173317" y="948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38" name="1 CuadroTexto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5173317" y="948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39" name="1 CuadroTexto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5173317" y="948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104692</xdr:rowOff>
    </xdr:from>
    <xdr:ext cx="184731" cy="264560"/>
    <xdr:sp macro="" textlink="">
      <xdr:nvSpPr>
        <xdr:cNvPr id="240" name="1 CuadroTexto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5173317" y="9591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104692</xdr:rowOff>
    </xdr:from>
    <xdr:ext cx="184731" cy="264560"/>
    <xdr:sp macro="" textlink="">
      <xdr:nvSpPr>
        <xdr:cNvPr id="241" name="1 CuadroTexto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5173317" y="9591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42" name="1 CuadroTexto">
          <a:extLst>
            <a:ext uri="{FF2B5EF4-FFF2-40B4-BE49-F238E27FC236}">
              <a16:creationId xmlns:a16="http://schemas.microsoft.com/office/drawing/2014/main" id="{64EA1E8F-1854-4AC6-90E1-08D7681449EB}"/>
            </a:ext>
          </a:extLst>
        </xdr:cNvPr>
        <xdr:cNvSpPr txBox="1"/>
      </xdr:nvSpPr>
      <xdr:spPr>
        <a:xfrm>
          <a:off x="5173317" y="948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43" name="1 CuadroTexto">
          <a:extLst>
            <a:ext uri="{FF2B5EF4-FFF2-40B4-BE49-F238E27FC236}">
              <a16:creationId xmlns:a16="http://schemas.microsoft.com/office/drawing/2014/main" id="{D6FAEC60-9DF9-4EC1-8005-F7B1066BC261}"/>
            </a:ext>
          </a:extLst>
        </xdr:cNvPr>
        <xdr:cNvSpPr txBox="1"/>
      </xdr:nvSpPr>
      <xdr:spPr>
        <a:xfrm>
          <a:off x="5173317" y="948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44" name="1 CuadroText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5173317" y="948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45" name="1 CuadroTexto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5173317" y="948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46" name="1 CuadroTexto">
          <a:extLst>
            <a:ext uri="{FF2B5EF4-FFF2-40B4-BE49-F238E27FC236}">
              <a16:creationId xmlns:a16="http://schemas.microsoft.com/office/drawing/2014/main" id="{64EA1E8F-1854-4AC6-90E1-08D7681449EB}"/>
            </a:ext>
          </a:extLst>
        </xdr:cNvPr>
        <xdr:cNvSpPr txBox="1"/>
      </xdr:nvSpPr>
      <xdr:spPr>
        <a:xfrm>
          <a:off x="5173317" y="948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47" name="1 CuadroTexto">
          <a:extLst>
            <a:ext uri="{FF2B5EF4-FFF2-40B4-BE49-F238E27FC236}">
              <a16:creationId xmlns:a16="http://schemas.microsoft.com/office/drawing/2014/main" id="{D6FAEC60-9DF9-4EC1-8005-F7B1066BC261}"/>
            </a:ext>
          </a:extLst>
        </xdr:cNvPr>
        <xdr:cNvSpPr txBox="1"/>
      </xdr:nvSpPr>
      <xdr:spPr>
        <a:xfrm>
          <a:off x="5173317" y="948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48" name="1 CuadroText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5173317" y="948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49" name="1 CuadroTexto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5173317" y="948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104692</xdr:rowOff>
    </xdr:from>
    <xdr:ext cx="184731" cy="264560"/>
    <xdr:sp macro="" textlink="">
      <xdr:nvSpPr>
        <xdr:cNvPr id="250" name="1 CuadroTexto">
          <a:extLst>
            <a:ext uri="{FF2B5EF4-FFF2-40B4-BE49-F238E27FC236}">
              <a16:creationId xmlns:a16="http://schemas.microsoft.com/office/drawing/2014/main" id="{64EA1E8F-1854-4AC6-90E1-08D7681449EB}"/>
            </a:ext>
          </a:extLst>
        </xdr:cNvPr>
        <xdr:cNvSpPr txBox="1"/>
      </xdr:nvSpPr>
      <xdr:spPr>
        <a:xfrm>
          <a:off x="5173317" y="9591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104692</xdr:rowOff>
    </xdr:from>
    <xdr:ext cx="184731" cy="264560"/>
    <xdr:sp macro="" textlink="">
      <xdr:nvSpPr>
        <xdr:cNvPr id="251" name="1 CuadroTexto">
          <a:extLst>
            <a:ext uri="{FF2B5EF4-FFF2-40B4-BE49-F238E27FC236}">
              <a16:creationId xmlns:a16="http://schemas.microsoft.com/office/drawing/2014/main" id="{D6FAEC60-9DF9-4EC1-8005-F7B1066BC261}"/>
            </a:ext>
          </a:extLst>
        </xdr:cNvPr>
        <xdr:cNvSpPr txBox="1"/>
      </xdr:nvSpPr>
      <xdr:spPr>
        <a:xfrm>
          <a:off x="5173317" y="9591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104692</xdr:rowOff>
    </xdr:from>
    <xdr:ext cx="184731" cy="264560"/>
    <xdr:sp macro="" textlink="">
      <xdr:nvSpPr>
        <xdr:cNvPr id="252" name="1 CuadroText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5173317" y="9591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104692</xdr:rowOff>
    </xdr:from>
    <xdr:ext cx="184731" cy="264560"/>
    <xdr:sp macro="" textlink="">
      <xdr:nvSpPr>
        <xdr:cNvPr id="253" name="1 CuadroTexto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5173317" y="9591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54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173317" y="948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55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173317" y="948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56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173317" y="948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57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173317" y="948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58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173317" y="948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59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173317" y="948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104692</xdr:rowOff>
    </xdr:from>
    <xdr:ext cx="184731" cy="264560"/>
    <xdr:sp macro="" textlink="">
      <xdr:nvSpPr>
        <xdr:cNvPr id="260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173317" y="9591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104692</xdr:rowOff>
    </xdr:from>
    <xdr:ext cx="184731" cy="264560"/>
    <xdr:sp macro="" textlink="">
      <xdr:nvSpPr>
        <xdr:cNvPr id="261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173317" y="9591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62" name="1 CuadroTexto">
          <a:extLst>
            <a:ext uri="{FF2B5EF4-FFF2-40B4-BE49-F238E27FC236}">
              <a16:creationId xmlns:a16="http://schemas.microsoft.com/office/drawing/2014/main" id="{64EA1E8F-1854-4AC6-90E1-08D7681449EB}"/>
            </a:ext>
          </a:extLst>
        </xdr:cNvPr>
        <xdr:cNvSpPr txBox="1"/>
      </xdr:nvSpPr>
      <xdr:spPr>
        <a:xfrm>
          <a:off x="5173317" y="948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63" name="1 CuadroTexto">
          <a:extLst>
            <a:ext uri="{FF2B5EF4-FFF2-40B4-BE49-F238E27FC236}">
              <a16:creationId xmlns:a16="http://schemas.microsoft.com/office/drawing/2014/main" id="{D6FAEC60-9DF9-4EC1-8005-F7B1066BC261}"/>
            </a:ext>
          </a:extLst>
        </xdr:cNvPr>
        <xdr:cNvSpPr txBox="1"/>
      </xdr:nvSpPr>
      <xdr:spPr>
        <a:xfrm>
          <a:off x="5173317" y="948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64" name="1 CuadroTexto">
          <a:extLst>
            <a:ext uri="{FF2B5EF4-FFF2-40B4-BE49-F238E27FC236}">
              <a16:creationId xmlns:a16="http://schemas.microsoft.com/office/drawing/2014/main" id="{64EA1E8F-1854-4AC6-90E1-08D7681449EB}"/>
            </a:ext>
          </a:extLst>
        </xdr:cNvPr>
        <xdr:cNvSpPr txBox="1"/>
      </xdr:nvSpPr>
      <xdr:spPr>
        <a:xfrm>
          <a:off x="5173317" y="948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65" name="1 CuadroTexto">
          <a:extLst>
            <a:ext uri="{FF2B5EF4-FFF2-40B4-BE49-F238E27FC236}">
              <a16:creationId xmlns:a16="http://schemas.microsoft.com/office/drawing/2014/main" id="{D6FAEC60-9DF9-4EC1-8005-F7B1066BC261}"/>
            </a:ext>
          </a:extLst>
        </xdr:cNvPr>
        <xdr:cNvSpPr txBox="1"/>
      </xdr:nvSpPr>
      <xdr:spPr>
        <a:xfrm>
          <a:off x="5173317" y="948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66" name="1 CuadroTexto">
          <a:extLst>
            <a:ext uri="{FF2B5EF4-FFF2-40B4-BE49-F238E27FC236}">
              <a16:creationId xmlns:a16="http://schemas.microsoft.com/office/drawing/2014/main" id="{64EA1E8F-1854-4AC6-90E1-08D7681449EB}"/>
            </a:ext>
          </a:extLst>
        </xdr:cNvPr>
        <xdr:cNvSpPr txBox="1"/>
      </xdr:nvSpPr>
      <xdr:spPr>
        <a:xfrm>
          <a:off x="5173317" y="948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67" name="1 CuadroTexto">
          <a:extLst>
            <a:ext uri="{FF2B5EF4-FFF2-40B4-BE49-F238E27FC236}">
              <a16:creationId xmlns:a16="http://schemas.microsoft.com/office/drawing/2014/main" id="{D6FAEC60-9DF9-4EC1-8005-F7B1066BC261}"/>
            </a:ext>
          </a:extLst>
        </xdr:cNvPr>
        <xdr:cNvSpPr txBox="1"/>
      </xdr:nvSpPr>
      <xdr:spPr>
        <a:xfrm>
          <a:off x="5173317" y="948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68" name="1 CuadroTexto">
          <a:extLst>
            <a:ext uri="{FF2B5EF4-FFF2-40B4-BE49-F238E27FC236}">
              <a16:creationId xmlns:a16="http://schemas.microsoft.com/office/drawing/2014/main" id="{64EA1E8F-1854-4AC6-90E1-08D7681449EB}"/>
            </a:ext>
          </a:extLst>
        </xdr:cNvPr>
        <xdr:cNvSpPr txBox="1"/>
      </xdr:nvSpPr>
      <xdr:spPr>
        <a:xfrm>
          <a:off x="5173317" y="948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69" name="1 CuadroTexto">
          <a:extLst>
            <a:ext uri="{FF2B5EF4-FFF2-40B4-BE49-F238E27FC236}">
              <a16:creationId xmlns:a16="http://schemas.microsoft.com/office/drawing/2014/main" id="{D6FAEC60-9DF9-4EC1-8005-F7B1066BC261}"/>
            </a:ext>
          </a:extLst>
        </xdr:cNvPr>
        <xdr:cNvSpPr txBox="1"/>
      </xdr:nvSpPr>
      <xdr:spPr>
        <a:xfrm>
          <a:off x="5173317" y="948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104692</xdr:rowOff>
    </xdr:from>
    <xdr:ext cx="184731" cy="264560"/>
    <xdr:sp macro="" textlink="">
      <xdr:nvSpPr>
        <xdr:cNvPr id="270" name="1 CuadroTexto">
          <a:extLst>
            <a:ext uri="{FF2B5EF4-FFF2-40B4-BE49-F238E27FC236}">
              <a16:creationId xmlns:a16="http://schemas.microsoft.com/office/drawing/2014/main" id="{64EA1E8F-1854-4AC6-90E1-08D7681449EB}"/>
            </a:ext>
          </a:extLst>
        </xdr:cNvPr>
        <xdr:cNvSpPr txBox="1"/>
      </xdr:nvSpPr>
      <xdr:spPr>
        <a:xfrm>
          <a:off x="5173317" y="9591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104692</xdr:rowOff>
    </xdr:from>
    <xdr:ext cx="184731" cy="264560"/>
    <xdr:sp macro="" textlink="">
      <xdr:nvSpPr>
        <xdr:cNvPr id="271" name="1 CuadroTexto">
          <a:extLst>
            <a:ext uri="{FF2B5EF4-FFF2-40B4-BE49-F238E27FC236}">
              <a16:creationId xmlns:a16="http://schemas.microsoft.com/office/drawing/2014/main" id="{D6FAEC60-9DF9-4EC1-8005-F7B1066BC261}"/>
            </a:ext>
          </a:extLst>
        </xdr:cNvPr>
        <xdr:cNvSpPr txBox="1"/>
      </xdr:nvSpPr>
      <xdr:spPr>
        <a:xfrm>
          <a:off x="5173317" y="9591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72" name="1 CuadroText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5173317" y="948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73" name="1 CuadroTexto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5173317" y="948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74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173317" y="948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75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173317" y="948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76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173317" y="948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77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173317" y="948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78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173317" y="948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79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173317" y="948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80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173317" y="948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81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173317" y="948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82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173317" y="948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83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173317" y="948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84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173317" y="948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85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173317" y="948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86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173317" y="948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87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173317" y="948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88" name="1 CuadroText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5173317" y="948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89" name="1 CuadroText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5173317" y="948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90" name="1 CuadroTexto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5173317" y="948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91" name="1 CuadroTexto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5173317" y="948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92" name="1 CuadroTexto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5173317" y="948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93" name="1 CuadroTexto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5173317" y="948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94" name="1 CuadroTexto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5173317" y="948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95" name="1 CuadroTexto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5173317" y="948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96" name="1 CuadroTexto">
          <a:extLst>
            <a:ext uri="{FF2B5EF4-FFF2-40B4-BE49-F238E27FC236}">
              <a16:creationId xmlns:a16="http://schemas.microsoft.com/office/drawing/2014/main" id="{64EA1E8F-1854-4AC6-90E1-08D7681449EB}"/>
            </a:ext>
          </a:extLst>
        </xdr:cNvPr>
        <xdr:cNvSpPr txBox="1"/>
      </xdr:nvSpPr>
      <xdr:spPr>
        <a:xfrm>
          <a:off x="5173317" y="948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97" name="1 CuadroTexto">
          <a:extLst>
            <a:ext uri="{FF2B5EF4-FFF2-40B4-BE49-F238E27FC236}">
              <a16:creationId xmlns:a16="http://schemas.microsoft.com/office/drawing/2014/main" id="{D6FAEC60-9DF9-4EC1-8005-F7B1066BC261}"/>
            </a:ext>
          </a:extLst>
        </xdr:cNvPr>
        <xdr:cNvSpPr txBox="1"/>
      </xdr:nvSpPr>
      <xdr:spPr>
        <a:xfrm>
          <a:off x="5173317" y="948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98" name="1 CuadroText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5173317" y="948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299" name="1 CuadroTexto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5173317" y="948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300" name="1 CuadroTexto">
          <a:extLst>
            <a:ext uri="{FF2B5EF4-FFF2-40B4-BE49-F238E27FC236}">
              <a16:creationId xmlns:a16="http://schemas.microsoft.com/office/drawing/2014/main" id="{64EA1E8F-1854-4AC6-90E1-08D7681449EB}"/>
            </a:ext>
          </a:extLst>
        </xdr:cNvPr>
        <xdr:cNvSpPr txBox="1"/>
      </xdr:nvSpPr>
      <xdr:spPr>
        <a:xfrm>
          <a:off x="5173317" y="948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301" name="1 CuadroTexto">
          <a:extLst>
            <a:ext uri="{FF2B5EF4-FFF2-40B4-BE49-F238E27FC236}">
              <a16:creationId xmlns:a16="http://schemas.microsoft.com/office/drawing/2014/main" id="{D6FAEC60-9DF9-4EC1-8005-F7B1066BC261}"/>
            </a:ext>
          </a:extLst>
        </xdr:cNvPr>
        <xdr:cNvSpPr txBox="1"/>
      </xdr:nvSpPr>
      <xdr:spPr>
        <a:xfrm>
          <a:off x="5173317" y="948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302" name="1 CuadroText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5173317" y="948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303" name="1 CuadroTexto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5173317" y="948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304" name="1 CuadroTexto">
          <a:extLst>
            <a:ext uri="{FF2B5EF4-FFF2-40B4-BE49-F238E27FC236}">
              <a16:creationId xmlns:a16="http://schemas.microsoft.com/office/drawing/2014/main" id="{64EA1E8F-1854-4AC6-90E1-08D7681449EB}"/>
            </a:ext>
          </a:extLst>
        </xdr:cNvPr>
        <xdr:cNvSpPr txBox="1"/>
      </xdr:nvSpPr>
      <xdr:spPr>
        <a:xfrm>
          <a:off x="5173317" y="948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305" name="1 CuadroTexto">
          <a:extLst>
            <a:ext uri="{FF2B5EF4-FFF2-40B4-BE49-F238E27FC236}">
              <a16:creationId xmlns:a16="http://schemas.microsoft.com/office/drawing/2014/main" id="{D6FAEC60-9DF9-4EC1-8005-F7B1066BC261}"/>
            </a:ext>
          </a:extLst>
        </xdr:cNvPr>
        <xdr:cNvSpPr txBox="1"/>
      </xdr:nvSpPr>
      <xdr:spPr>
        <a:xfrm>
          <a:off x="5173317" y="948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306" name="1 CuadroText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5173317" y="948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307" name="1 CuadroTexto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5173317" y="948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104692</xdr:rowOff>
    </xdr:from>
    <xdr:ext cx="184731" cy="264560"/>
    <xdr:sp macro="" textlink="">
      <xdr:nvSpPr>
        <xdr:cNvPr id="308" name="1 CuadroTexto">
          <a:extLst>
            <a:ext uri="{FF2B5EF4-FFF2-40B4-BE49-F238E27FC236}">
              <a16:creationId xmlns:a16="http://schemas.microsoft.com/office/drawing/2014/main" id="{64EA1E8F-1854-4AC6-90E1-08D7681449EB}"/>
            </a:ext>
          </a:extLst>
        </xdr:cNvPr>
        <xdr:cNvSpPr txBox="1"/>
      </xdr:nvSpPr>
      <xdr:spPr>
        <a:xfrm>
          <a:off x="5173317" y="9591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104692</xdr:rowOff>
    </xdr:from>
    <xdr:ext cx="184731" cy="264560"/>
    <xdr:sp macro="" textlink="">
      <xdr:nvSpPr>
        <xdr:cNvPr id="309" name="1 CuadroTexto">
          <a:extLst>
            <a:ext uri="{FF2B5EF4-FFF2-40B4-BE49-F238E27FC236}">
              <a16:creationId xmlns:a16="http://schemas.microsoft.com/office/drawing/2014/main" id="{D6FAEC60-9DF9-4EC1-8005-F7B1066BC261}"/>
            </a:ext>
          </a:extLst>
        </xdr:cNvPr>
        <xdr:cNvSpPr txBox="1"/>
      </xdr:nvSpPr>
      <xdr:spPr>
        <a:xfrm>
          <a:off x="5173317" y="9591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104692</xdr:rowOff>
    </xdr:from>
    <xdr:ext cx="184731" cy="264560"/>
    <xdr:sp macro="" textlink="">
      <xdr:nvSpPr>
        <xdr:cNvPr id="310" name="1 CuadroText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5173317" y="9591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104692</xdr:rowOff>
    </xdr:from>
    <xdr:ext cx="184731" cy="264560"/>
    <xdr:sp macro="" textlink="">
      <xdr:nvSpPr>
        <xdr:cNvPr id="311" name="1 CuadroTexto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5173317" y="9591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312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173317" y="948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313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173317" y="948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314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173317" y="948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315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173317" y="948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316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173317" y="948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317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173317" y="948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318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173317" y="948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0</xdr:rowOff>
    </xdr:from>
    <xdr:ext cx="184731" cy="264560"/>
    <xdr:sp macro="" textlink="">
      <xdr:nvSpPr>
        <xdr:cNvPr id="319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173317" y="948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104692</xdr:rowOff>
    </xdr:from>
    <xdr:ext cx="184731" cy="264560"/>
    <xdr:sp macro="" textlink="">
      <xdr:nvSpPr>
        <xdr:cNvPr id="320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173317" y="9591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50</xdr:row>
      <xdr:rowOff>104692</xdr:rowOff>
    </xdr:from>
    <xdr:ext cx="184731" cy="264560"/>
    <xdr:sp macro="" textlink="">
      <xdr:nvSpPr>
        <xdr:cNvPr id="321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173317" y="959159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322" name="1 CuadroTexto">
          <a:extLst>
            <a:ext uri="{FF2B5EF4-FFF2-40B4-BE49-F238E27FC236}">
              <a16:creationId xmlns:a16="http://schemas.microsoft.com/office/drawing/2014/main" id="{64EA1E8F-1854-4AC6-90E1-08D7681449EB}"/>
            </a:ext>
          </a:extLst>
        </xdr:cNvPr>
        <xdr:cNvSpPr txBox="1"/>
      </xdr:nvSpPr>
      <xdr:spPr>
        <a:xfrm>
          <a:off x="5173317" y="9646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323" name="1 CuadroTexto">
          <a:extLst>
            <a:ext uri="{FF2B5EF4-FFF2-40B4-BE49-F238E27FC236}">
              <a16:creationId xmlns:a16="http://schemas.microsoft.com/office/drawing/2014/main" id="{D6FAEC60-9DF9-4EC1-8005-F7B1066BC261}"/>
            </a:ext>
          </a:extLst>
        </xdr:cNvPr>
        <xdr:cNvSpPr txBox="1"/>
      </xdr:nvSpPr>
      <xdr:spPr>
        <a:xfrm>
          <a:off x="5173317" y="9646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324" name="1 CuadroTexto">
          <a:extLst>
            <a:ext uri="{FF2B5EF4-FFF2-40B4-BE49-F238E27FC236}">
              <a16:creationId xmlns:a16="http://schemas.microsoft.com/office/drawing/2014/main" id="{64EA1E8F-1854-4AC6-90E1-08D7681449EB}"/>
            </a:ext>
          </a:extLst>
        </xdr:cNvPr>
        <xdr:cNvSpPr txBox="1"/>
      </xdr:nvSpPr>
      <xdr:spPr>
        <a:xfrm>
          <a:off x="5173317" y="9646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325" name="1 CuadroTexto">
          <a:extLst>
            <a:ext uri="{FF2B5EF4-FFF2-40B4-BE49-F238E27FC236}">
              <a16:creationId xmlns:a16="http://schemas.microsoft.com/office/drawing/2014/main" id="{D6FAEC60-9DF9-4EC1-8005-F7B1066BC261}"/>
            </a:ext>
          </a:extLst>
        </xdr:cNvPr>
        <xdr:cNvSpPr txBox="1"/>
      </xdr:nvSpPr>
      <xdr:spPr>
        <a:xfrm>
          <a:off x="5173317" y="9646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326" name="1 CuadroTexto">
          <a:extLst>
            <a:ext uri="{FF2B5EF4-FFF2-40B4-BE49-F238E27FC236}">
              <a16:creationId xmlns:a16="http://schemas.microsoft.com/office/drawing/2014/main" id="{64EA1E8F-1854-4AC6-90E1-08D7681449EB}"/>
            </a:ext>
          </a:extLst>
        </xdr:cNvPr>
        <xdr:cNvSpPr txBox="1"/>
      </xdr:nvSpPr>
      <xdr:spPr>
        <a:xfrm>
          <a:off x="5173317" y="9646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327" name="1 CuadroTexto">
          <a:extLst>
            <a:ext uri="{FF2B5EF4-FFF2-40B4-BE49-F238E27FC236}">
              <a16:creationId xmlns:a16="http://schemas.microsoft.com/office/drawing/2014/main" id="{D6FAEC60-9DF9-4EC1-8005-F7B1066BC261}"/>
            </a:ext>
          </a:extLst>
        </xdr:cNvPr>
        <xdr:cNvSpPr txBox="1"/>
      </xdr:nvSpPr>
      <xdr:spPr>
        <a:xfrm>
          <a:off x="5173317" y="9646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104692</xdr:rowOff>
    </xdr:from>
    <xdr:ext cx="184731" cy="264560"/>
    <xdr:sp macro="" textlink="">
      <xdr:nvSpPr>
        <xdr:cNvPr id="328" name="1 CuadroTexto">
          <a:extLst>
            <a:ext uri="{FF2B5EF4-FFF2-40B4-BE49-F238E27FC236}">
              <a16:creationId xmlns:a16="http://schemas.microsoft.com/office/drawing/2014/main" id="{64EA1E8F-1854-4AC6-90E1-08D7681449EB}"/>
            </a:ext>
          </a:extLst>
        </xdr:cNvPr>
        <xdr:cNvSpPr txBox="1"/>
      </xdr:nvSpPr>
      <xdr:spPr>
        <a:xfrm>
          <a:off x="5173317" y="97516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104692</xdr:rowOff>
    </xdr:from>
    <xdr:ext cx="184731" cy="264560"/>
    <xdr:sp macro="" textlink="">
      <xdr:nvSpPr>
        <xdr:cNvPr id="329" name="1 CuadroTexto">
          <a:extLst>
            <a:ext uri="{FF2B5EF4-FFF2-40B4-BE49-F238E27FC236}">
              <a16:creationId xmlns:a16="http://schemas.microsoft.com/office/drawing/2014/main" id="{D6FAEC60-9DF9-4EC1-8005-F7B1066BC261}"/>
            </a:ext>
          </a:extLst>
        </xdr:cNvPr>
        <xdr:cNvSpPr txBox="1"/>
      </xdr:nvSpPr>
      <xdr:spPr>
        <a:xfrm>
          <a:off x="5173317" y="97516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330" name="1 CuadroText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5173317" y="9646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331" name="1 CuadroTexto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5173317" y="9646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332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173317" y="9646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333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173317" y="9646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334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173317" y="9646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335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173317" y="9646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336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173317" y="9646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337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173317" y="9646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338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173317" y="9646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339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173317" y="9646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340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173317" y="9646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341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173317" y="9646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342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173317" y="9646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343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173317" y="9646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344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173317" y="9646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345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173317" y="9646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346" name="1 CuadroText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5173317" y="9646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347" name="1 CuadroText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5173317" y="9646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104692</xdr:rowOff>
    </xdr:from>
    <xdr:ext cx="184731" cy="264560"/>
    <xdr:sp macro="" textlink="">
      <xdr:nvSpPr>
        <xdr:cNvPr id="348" name="1 CuadroTexto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5173317" y="97516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349" name="1 CuadroTexto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5173317" y="9646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350" name="1 CuadroTexto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5173317" y="9646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351" name="1 CuadroTexto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5173317" y="9646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104692</xdr:rowOff>
    </xdr:from>
    <xdr:ext cx="184731" cy="264560"/>
    <xdr:sp macro="" textlink="">
      <xdr:nvSpPr>
        <xdr:cNvPr id="352" name="1 CuadroTexto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5173317" y="97516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104692</xdr:rowOff>
    </xdr:from>
    <xdr:ext cx="184731" cy="264560"/>
    <xdr:sp macro="" textlink="">
      <xdr:nvSpPr>
        <xdr:cNvPr id="353" name="1 CuadroTexto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5173317" y="97516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354" name="1 CuadroTexto">
          <a:extLst>
            <a:ext uri="{FF2B5EF4-FFF2-40B4-BE49-F238E27FC236}">
              <a16:creationId xmlns:a16="http://schemas.microsoft.com/office/drawing/2014/main" id="{64EA1E8F-1854-4AC6-90E1-08D7681449EB}"/>
            </a:ext>
          </a:extLst>
        </xdr:cNvPr>
        <xdr:cNvSpPr txBox="1"/>
      </xdr:nvSpPr>
      <xdr:spPr>
        <a:xfrm>
          <a:off x="5173317" y="9646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355" name="1 CuadroTexto">
          <a:extLst>
            <a:ext uri="{FF2B5EF4-FFF2-40B4-BE49-F238E27FC236}">
              <a16:creationId xmlns:a16="http://schemas.microsoft.com/office/drawing/2014/main" id="{D6FAEC60-9DF9-4EC1-8005-F7B1066BC261}"/>
            </a:ext>
          </a:extLst>
        </xdr:cNvPr>
        <xdr:cNvSpPr txBox="1"/>
      </xdr:nvSpPr>
      <xdr:spPr>
        <a:xfrm>
          <a:off x="5173317" y="9646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356" name="1 CuadroText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5173317" y="9646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357" name="1 CuadroTexto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5173317" y="9646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358" name="1 CuadroTexto">
          <a:extLst>
            <a:ext uri="{FF2B5EF4-FFF2-40B4-BE49-F238E27FC236}">
              <a16:creationId xmlns:a16="http://schemas.microsoft.com/office/drawing/2014/main" id="{64EA1E8F-1854-4AC6-90E1-08D7681449EB}"/>
            </a:ext>
          </a:extLst>
        </xdr:cNvPr>
        <xdr:cNvSpPr txBox="1"/>
      </xdr:nvSpPr>
      <xdr:spPr>
        <a:xfrm>
          <a:off x="5173317" y="9646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359" name="1 CuadroTexto">
          <a:extLst>
            <a:ext uri="{FF2B5EF4-FFF2-40B4-BE49-F238E27FC236}">
              <a16:creationId xmlns:a16="http://schemas.microsoft.com/office/drawing/2014/main" id="{D6FAEC60-9DF9-4EC1-8005-F7B1066BC261}"/>
            </a:ext>
          </a:extLst>
        </xdr:cNvPr>
        <xdr:cNvSpPr txBox="1"/>
      </xdr:nvSpPr>
      <xdr:spPr>
        <a:xfrm>
          <a:off x="5173317" y="9646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360" name="1 CuadroText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5173317" y="9646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361" name="1 CuadroTexto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5173317" y="9646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104692</xdr:rowOff>
    </xdr:from>
    <xdr:ext cx="184731" cy="264560"/>
    <xdr:sp macro="" textlink="">
      <xdr:nvSpPr>
        <xdr:cNvPr id="362" name="1 CuadroTexto">
          <a:extLst>
            <a:ext uri="{FF2B5EF4-FFF2-40B4-BE49-F238E27FC236}">
              <a16:creationId xmlns:a16="http://schemas.microsoft.com/office/drawing/2014/main" id="{64EA1E8F-1854-4AC6-90E1-08D7681449EB}"/>
            </a:ext>
          </a:extLst>
        </xdr:cNvPr>
        <xdr:cNvSpPr txBox="1"/>
      </xdr:nvSpPr>
      <xdr:spPr>
        <a:xfrm>
          <a:off x="5173317" y="97516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104692</xdr:rowOff>
    </xdr:from>
    <xdr:ext cx="184731" cy="264560"/>
    <xdr:sp macro="" textlink="">
      <xdr:nvSpPr>
        <xdr:cNvPr id="363" name="1 CuadroTexto">
          <a:extLst>
            <a:ext uri="{FF2B5EF4-FFF2-40B4-BE49-F238E27FC236}">
              <a16:creationId xmlns:a16="http://schemas.microsoft.com/office/drawing/2014/main" id="{D6FAEC60-9DF9-4EC1-8005-F7B1066BC261}"/>
            </a:ext>
          </a:extLst>
        </xdr:cNvPr>
        <xdr:cNvSpPr txBox="1"/>
      </xdr:nvSpPr>
      <xdr:spPr>
        <a:xfrm>
          <a:off x="5173317" y="97516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104692</xdr:rowOff>
    </xdr:from>
    <xdr:ext cx="184731" cy="264560"/>
    <xdr:sp macro="" textlink="">
      <xdr:nvSpPr>
        <xdr:cNvPr id="364" name="1 CuadroText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5173317" y="97516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104692</xdr:rowOff>
    </xdr:from>
    <xdr:ext cx="184731" cy="264560"/>
    <xdr:sp macro="" textlink="">
      <xdr:nvSpPr>
        <xdr:cNvPr id="365" name="1 CuadroTexto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5173317" y="97516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366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173317" y="9646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367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173317" y="9646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368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173317" y="9646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369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173317" y="9646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370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173317" y="9646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371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173317" y="9646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104692</xdr:rowOff>
    </xdr:from>
    <xdr:ext cx="184731" cy="264560"/>
    <xdr:sp macro="" textlink="">
      <xdr:nvSpPr>
        <xdr:cNvPr id="372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173317" y="97516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104692</xdr:rowOff>
    </xdr:from>
    <xdr:ext cx="184731" cy="264560"/>
    <xdr:sp macro="" textlink="">
      <xdr:nvSpPr>
        <xdr:cNvPr id="373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173317" y="97516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374" name="1 CuadroTexto">
          <a:extLst>
            <a:ext uri="{FF2B5EF4-FFF2-40B4-BE49-F238E27FC236}">
              <a16:creationId xmlns:a16="http://schemas.microsoft.com/office/drawing/2014/main" id="{64EA1E8F-1854-4AC6-90E1-08D7681449EB}"/>
            </a:ext>
          </a:extLst>
        </xdr:cNvPr>
        <xdr:cNvSpPr txBox="1"/>
      </xdr:nvSpPr>
      <xdr:spPr>
        <a:xfrm>
          <a:off x="5173317" y="9646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375" name="1 CuadroTexto">
          <a:extLst>
            <a:ext uri="{FF2B5EF4-FFF2-40B4-BE49-F238E27FC236}">
              <a16:creationId xmlns:a16="http://schemas.microsoft.com/office/drawing/2014/main" id="{D6FAEC60-9DF9-4EC1-8005-F7B1066BC261}"/>
            </a:ext>
          </a:extLst>
        </xdr:cNvPr>
        <xdr:cNvSpPr txBox="1"/>
      </xdr:nvSpPr>
      <xdr:spPr>
        <a:xfrm>
          <a:off x="5173317" y="9646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376" name="1 CuadroTexto">
          <a:extLst>
            <a:ext uri="{FF2B5EF4-FFF2-40B4-BE49-F238E27FC236}">
              <a16:creationId xmlns:a16="http://schemas.microsoft.com/office/drawing/2014/main" id="{64EA1E8F-1854-4AC6-90E1-08D7681449EB}"/>
            </a:ext>
          </a:extLst>
        </xdr:cNvPr>
        <xdr:cNvSpPr txBox="1"/>
      </xdr:nvSpPr>
      <xdr:spPr>
        <a:xfrm>
          <a:off x="5173317" y="9646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377" name="1 CuadroTexto">
          <a:extLst>
            <a:ext uri="{FF2B5EF4-FFF2-40B4-BE49-F238E27FC236}">
              <a16:creationId xmlns:a16="http://schemas.microsoft.com/office/drawing/2014/main" id="{D6FAEC60-9DF9-4EC1-8005-F7B1066BC261}"/>
            </a:ext>
          </a:extLst>
        </xdr:cNvPr>
        <xdr:cNvSpPr txBox="1"/>
      </xdr:nvSpPr>
      <xdr:spPr>
        <a:xfrm>
          <a:off x="5173317" y="9646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378" name="1 CuadroTexto">
          <a:extLst>
            <a:ext uri="{FF2B5EF4-FFF2-40B4-BE49-F238E27FC236}">
              <a16:creationId xmlns:a16="http://schemas.microsoft.com/office/drawing/2014/main" id="{64EA1E8F-1854-4AC6-90E1-08D7681449EB}"/>
            </a:ext>
          </a:extLst>
        </xdr:cNvPr>
        <xdr:cNvSpPr txBox="1"/>
      </xdr:nvSpPr>
      <xdr:spPr>
        <a:xfrm>
          <a:off x="5173317" y="9646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379" name="1 CuadroTexto">
          <a:extLst>
            <a:ext uri="{FF2B5EF4-FFF2-40B4-BE49-F238E27FC236}">
              <a16:creationId xmlns:a16="http://schemas.microsoft.com/office/drawing/2014/main" id="{D6FAEC60-9DF9-4EC1-8005-F7B1066BC261}"/>
            </a:ext>
          </a:extLst>
        </xdr:cNvPr>
        <xdr:cNvSpPr txBox="1"/>
      </xdr:nvSpPr>
      <xdr:spPr>
        <a:xfrm>
          <a:off x="5173317" y="9646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380" name="1 CuadroTexto">
          <a:extLst>
            <a:ext uri="{FF2B5EF4-FFF2-40B4-BE49-F238E27FC236}">
              <a16:creationId xmlns:a16="http://schemas.microsoft.com/office/drawing/2014/main" id="{64EA1E8F-1854-4AC6-90E1-08D7681449EB}"/>
            </a:ext>
          </a:extLst>
        </xdr:cNvPr>
        <xdr:cNvSpPr txBox="1"/>
      </xdr:nvSpPr>
      <xdr:spPr>
        <a:xfrm>
          <a:off x="5173317" y="9646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381" name="1 CuadroTexto">
          <a:extLst>
            <a:ext uri="{FF2B5EF4-FFF2-40B4-BE49-F238E27FC236}">
              <a16:creationId xmlns:a16="http://schemas.microsoft.com/office/drawing/2014/main" id="{D6FAEC60-9DF9-4EC1-8005-F7B1066BC261}"/>
            </a:ext>
          </a:extLst>
        </xdr:cNvPr>
        <xdr:cNvSpPr txBox="1"/>
      </xdr:nvSpPr>
      <xdr:spPr>
        <a:xfrm>
          <a:off x="5173317" y="9646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104692</xdr:rowOff>
    </xdr:from>
    <xdr:ext cx="184731" cy="264560"/>
    <xdr:sp macro="" textlink="">
      <xdr:nvSpPr>
        <xdr:cNvPr id="382" name="1 CuadroTexto">
          <a:extLst>
            <a:ext uri="{FF2B5EF4-FFF2-40B4-BE49-F238E27FC236}">
              <a16:creationId xmlns:a16="http://schemas.microsoft.com/office/drawing/2014/main" id="{64EA1E8F-1854-4AC6-90E1-08D7681449EB}"/>
            </a:ext>
          </a:extLst>
        </xdr:cNvPr>
        <xdr:cNvSpPr txBox="1"/>
      </xdr:nvSpPr>
      <xdr:spPr>
        <a:xfrm>
          <a:off x="5173317" y="97516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104692</xdr:rowOff>
    </xdr:from>
    <xdr:ext cx="184731" cy="264560"/>
    <xdr:sp macro="" textlink="">
      <xdr:nvSpPr>
        <xdr:cNvPr id="383" name="1 CuadroTexto">
          <a:extLst>
            <a:ext uri="{FF2B5EF4-FFF2-40B4-BE49-F238E27FC236}">
              <a16:creationId xmlns:a16="http://schemas.microsoft.com/office/drawing/2014/main" id="{D6FAEC60-9DF9-4EC1-8005-F7B1066BC261}"/>
            </a:ext>
          </a:extLst>
        </xdr:cNvPr>
        <xdr:cNvSpPr txBox="1"/>
      </xdr:nvSpPr>
      <xdr:spPr>
        <a:xfrm>
          <a:off x="5173317" y="97516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384" name="1 CuadroText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5173317" y="9646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385" name="1 CuadroTexto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5173317" y="9646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386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173317" y="9646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387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173317" y="9646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388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173317" y="9646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389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173317" y="9646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390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173317" y="9646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391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173317" y="9646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392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173317" y="9646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393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173317" y="9646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394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173317" y="9646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395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173317" y="9646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396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173317" y="9646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397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173317" y="9646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398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173317" y="9646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399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173317" y="9646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400" name="1 CuadroText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5173317" y="9646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401" name="1 CuadroText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5173317" y="9646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402" name="1 CuadroTexto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5173317" y="9646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403" name="1 CuadroTexto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5173317" y="9646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404" name="1 CuadroTexto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5173317" y="9646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405" name="1 CuadroTexto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5173317" y="9646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406" name="1 CuadroTexto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5173317" y="9646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407" name="1 CuadroTexto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5173317" y="9646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408" name="1 CuadroTexto">
          <a:extLst>
            <a:ext uri="{FF2B5EF4-FFF2-40B4-BE49-F238E27FC236}">
              <a16:creationId xmlns:a16="http://schemas.microsoft.com/office/drawing/2014/main" id="{64EA1E8F-1854-4AC6-90E1-08D7681449EB}"/>
            </a:ext>
          </a:extLst>
        </xdr:cNvPr>
        <xdr:cNvSpPr txBox="1"/>
      </xdr:nvSpPr>
      <xdr:spPr>
        <a:xfrm>
          <a:off x="5173317" y="9646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409" name="1 CuadroTexto">
          <a:extLst>
            <a:ext uri="{FF2B5EF4-FFF2-40B4-BE49-F238E27FC236}">
              <a16:creationId xmlns:a16="http://schemas.microsoft.com/office/drawing/2014/main" id="{D6FAEC60-9DF9-4EC1-8005-F7B1066BC261}"/>
            </a:ext>
          </a:extLst>
        </xdr:cNvPr>
        <xdr:cNvSpPr txBox="1"/>
      </xdr:nvSpPr>
      <xdr:spPr>
        <a:xfrm>
          <a:off x="5173317" y="9646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410" name="1 CuadroText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5173317" y="9646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411" name="1 CuadroTexto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5173317" y="9646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412" name="1 CuadroTexto">
          <a:extLst>
            <a:ext uri="{FF2B5EF4-FFF2-40B4-BE49-F238E27FC236}">
              <a16:creationId xmlns:a16="http://schemas.microsoft.com/office/drawing/2014/main" id="{64EA1E8F-1854-4AC6-90E1-08D7681449EB}"/>
            </a:ext>
          </a:extLst>
        </xdr:cNvPr>
        <xdr:cNvSpPr txBox="1"/>
      </xdr:nvSpPr>
      <xdr:spPr>
        <a:xfrm>
          <a:off x="5173317" y="9646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413" name="1 CuadroTexto">
          <a:extLst>
            <a:ext uri="{FF2B5EF4-FFF2-40B4-BE49-F238E27FC236}">
              <a16:creationId xmlns:a16="http://schemas.microsoft.com/office/drawing/2014/main" id="{D6FAEC60-9DF9-4EC1-8005-F7B1066BC261}"/>
            </a:ext>
          </a:extLst>
        </xdr:cNvPr>
        <xdr:cNvSpPr txBox="1"/>
      </xdr:nvSpPr>
      <xdr:spPr>
        <a:xfrm>
          <a:off x="5173317" y="9646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414" name="1 CuadroText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5173317" y="9646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415" name="1 CuadroTexto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5173317" y="9646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416" name="1 CuadroTexto">
          <a:extLst>
            <a:ext uri="{FF2B5EF4-FFF2-40B4-BE49-F238E27FC236}">
              <a16:creationId xmlns:a16="http://schemas.microsoft.com/office/drawing/2014/main" id="{64EA1E8F-1854-4AC6-90E1-08D7681449EB}"/>
            </a:ext>
          </a:extLst>
        </xdr:cNvPr>
        <xdr:cNvSpPr txBox="1"/>
      </xdr:nvSpPr>
      <xdr:spPr>
        <a:xfrm>
          <a:off x="5173317" y="9646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417" name="1 CuadroTexto">
          <a:extLst>
            <a:ext uri="{FF2B5EF4-FFF2-40B4-BE49-F238E27FC236}">
              <a16:creationId xmlns:a16="http://schemas.microsoft.com/office/drawing/2014/main" id="{D6FAEC60-9DF9-4EC1-8005-F7B1066BC261}"/>
            </a:ext>
          </a:extLst>
        </xdr:cNvPr>
        <xdr:cNvSpPr txBox="1"/>
      </xdr:nvSpPr>
      <xdr:spPr>
        <a:xfrm>
          <a:off x="5173317" y="9646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418" name="1 CuadroText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5173317" y="9646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419" name="1 CuadroTexto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5173317" y="9646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104692</xdr:rowOff>
    </xdr:from>
    <xdr:ext cx="184731" cy="264560"/>
    <xdr:sp macro="" textlink="">
      <xdr:nvSpPr>
        <xdr:cNvPr id="420" name="1 CuadroTexto">
          <a:extLst>
            <a:ext uri="{FF2B5EF4-FFF2-40B4-BE49-F238E27FC236}">
              <a16:creationId xmlns:a16="http://schemas.microsoft.com/office/drawing/2014/main" id="{64EA1E8F-1854-4AC6-90E1-08D7681449EB}"/>
            </a:ext>
          </a:extLst>
        </xdr:cNvPr>
        <xdr:cNvSpPr txBox="1"/>
      </xdr:nvSpPr>
      <xdr:spPr>
        <a:xfrm>
          <a:off x="5173317" y="97516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104692</xdr:rowOff>
    </xdr:from>
    <xdr:ext cx="184731" cy="264560"/>
    <xdr:sp macro="" textlink="">
      <xdr:nvSpPr>
        <xdr:cNvPr id="421" name="1 CuadroTexto">
          <a:extLst>
            <a:ext uri="{FF2B5EF4-FFF2-40B4-BE49-F238E27FC236}">
              <a16:creationId xmlns:a16="http://schemas.microsoft.com/office/drawing/2014/main" id="{D6FAEC60-9DF9-4EC1-8005-F7B1066BC261}"/>
            </a:ext>
          </a:extLst>
        </xdr:cNvPr>
        <xdr:cNvSpPr txBox="1"/>
      </xdr:nvSpPr>
      <xdr:spPr>
        <a:xfrm>
          <a:off x="5173317" y="97516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104692</xdr:rowOff>
    </xdr:from>
    <xdr:ext cx="184731" cy="264560"/>
    <xdr:sp macro="" textlink="">
      <xdr:nvSpPr>
        <xdr:cNvPr id="422" name="1 CuadroText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5173317" y="97516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104692</xdr:rowOff>
    </xdr:from>
    <xdr:ext cx="184731" cy="264560"/>
    <xdr:sp macro="" textlink="">
      <xdr:nvSpPr>
        <xdr:cNvPr id="423" name="1 CuadroTexto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5173317" y="97516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424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173317" y="9646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425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173317" y="9646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426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173317" y="9646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427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173317" y="9646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428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173317" y="9646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429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173317" y="9646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430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173317" y="9646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0</xdr:rowOff>
    </xdr:from>
    <xdr:ext cx="184731" cy="264560"/>
    <xdr:sp macro="" textlink="">
      <xdr:nvSpPr>
        <xdr:cNvPr id="431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173317" y="9646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104692</xdr:rowOff>
    </xdr:from>
    <xdr:ext cx="184731" cy="264560"/>
    <xdr:sp macro="" textlink="">
      <xdr:nvSpPr>
        <xdr:cNvPr id="432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173317" y="97516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51</xdr:row>
      <xdr:rowOff>104692</xdr:rowOff>
    </xdr:from>
    <xdr:ext cx="184731" cy="264560"/>
    <xdr:sp macro="" textlink="">
      <xdr:nvSpPr>
        <xdr:cNvPr id="433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173317" y="97516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434" name="1 CuadroTexto">
          <a:extLst>
            <a:ext uri="{FF2B5EF4-FFF2-40B4-BE49-F238E27FC236}">
              <a16:creationId xmlns:a16="http://schemas.microsoft.com/office/drawing/2014/main" id="{64EA1E8F-1854-4AC6-90E1-08D7681449EB}"/>
            </a:ext>
          </a:extLst>
        </xdr:cNvPr>
        <xdr:cNvSpPr txBox="1"/>
      </xdr:nvSpPr>
      <xdr:spPr>
        <a:xfrm>
          <a:off x="5173317" y="9806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435" name="1 CuadroTexto">
          <a:extLst>
            <a:ext uri="{FF2B5EF4-FFF2-40B4-BE49-F238E27FC236}">
              <a16:creationId xmlns:a16="http://schemas.microsoft.com/office/drawing/2014/main" id="{D6FAEC60-9DF9-4EC1-8005-F7B1066BC261}"/>
            </a:ext>
          </a:extLst>
        </xdr:cNvPr>
        <xdr:cNvSpPr txBox="1"/>
      </xdr:nvSpPr>
      <xdr:spPr>
        <a:xfrm>
          <a:off x="5173317" y="9806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436" name="1 CuadroTexto">
          <a:extLst>
            <a:ext uri="{FF2B5EF4-FFF2-40B4-BE49-F238E27FC236}">
              <a16:creationId xmlns:a16="http://schemas.microsoft.com/office/drawing/2014/main" id="{64EA1E8F-1854-4AC6-90E1-08D7681449EB}"/>
            </a:ext>
          </a:extLst>
        </xdr:cNvPr>
        <xdr:cNvSpPr txBox="1"/>
      </xdr:nvSpPr>
      <xdr:spPr>
        <a:xfrm>
          <a:off x="5173317" y="9806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437" name="1 CuadroTexto">
          <a:extLst>
            <a:ext uri="{FF2B5EF4-FFF2-40B4-BE49-F238E27FC236}">
              <a16:creationId xmlns:a16="http://schemas.microsoft.com/office/drawing/2014/main" id="{D6FAEC60-9DF9-4EC1-8005-F7B1066BC261}"/>
            </a:ext>
          </a:extLst>
        </xdr:cNvPr>
        <xdr:cNvSpPr txBox="1"/>
      </xdr:nvSpPr>
      <xdr:spPr>
        <a:xfrm>
          <a:off x="5173317" y="9806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438" name="1 CuadroTexto">
          <a:extLst>
            <a:ext uri="{FF2B5EF4-FFF2-40B4-BE49-F238E27FC236}">
              <a16:creationId xmlns:a16="http://schemas.microsoft.com/office/drawing/2014/main" id="{64EA1E8F-1854-4AC6-90E1-08D7681449EB}"/>
            </a:ext>
          </a:extLst>
        </xdr:cNvPr>
        <xdr:cNvSpPr txBox="1"/>
      </xdr:nvSpPr>
      <xdr:spPr>
        <a:xfrm>
          <a:off x="5173317" y="9806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439" name="1 CuadroTexto">
          <a:extLst>
            <a:ext uri="{FF2B5EF4-FFF2-40B4-BE49-F238E27FC236}">
              <a16:creationId xmlns:a16="http://schemas.microsoft.com/office/drawing/2014/main" id="{D6FAEC60-9DF9-4EC1-8005-F7B1066BC261}"/>
            </a:ext>
          </a:extLst>
        </xdr:cNvPr>
        <xdr:cNvSpPr txBox="1"/>
      </xdr:nvSpPr>
      <xdr:spPr>
        <a:xfrm>
          <a:off x="5173317" y="9806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440" name="1 CuadroText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5173317" y="9806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441" name="1 CuadroTexto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5173317" y="9806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442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173317" y="9806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443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173317" y="9806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444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173317" y="9806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445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173317" y="9806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446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173317" y="9806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447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173317" y="9806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448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173317" y="9806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449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173317" y="9806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450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173317" y="9806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451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173317" y="9806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452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173317" y="9806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453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173317" y="9806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454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173317" y="9806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455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173317" y="9806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456" name="1 CuadroText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5173317" y="9806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457" name="1 CuadroText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5173317" y="9806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458" name="1 CuadroTexto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5173317" y="9806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459" name="1 CuadroTexto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5173317" y="9806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460" name="1 CuadroTexto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5173317" y="9806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461" name="1 CuadroTexto">
          <a:extLst>
            <a:ext uri="{FF2B5EF4-FFF2-40B4-BE49-F238E27FC236}">
              <a16:creationId xmlns:a16="http://schemas.microsoft.com/office/drawing/2014/main" id="{64EA1E8F-1854-4AC6-90E1-08D7681449EB}"/>
            </a:ext>
          </a:extLst>
        </xdr:cNvPr>
        <xdr:cNvSpPr txBox="1"/>
      </xdr:nvSpPr>
      <xdr:spPr>
        <a:xfrm>
          <a:off x="5173317" y="9806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462" name="1 CuadroTexto">
          <a:extLst>
            <a:ext uri="{FF2B5EF4-FFF2-40B4-BE49-F238E27FC236}">
              <a16:creationId xmlns:a16="http://schemas.microsoft.com/office/drawing/2014/main" id="{D6FAEC60-9DF9-4EC1-8005-F7B1066BC261}"/>
            </a:ext>
          </a:extLst>
        </xdr:cNvPr>
        <xdr:cNvSpPr txBox="1"/>
      </xdr:nvSpPr>
      <xdr:spPr>
        <a:xfrm>
          <a:off x="5173317" y="9806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463" name="1 CuadroText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5173317" y="9806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464" name="1 CuadroTexto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5173317" y="9806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465" name="1 CuadroTexto">
          <a:extLst>
            <a:ext uri="{FF2B5EF4-FFF2-40B4-BE49-F238E27FC236}">
              <a16:creationId xmlns:a16="http://schemas.microsoft.com/office/drawing/2014/main" id="{64EA1E8F-1854-4AC6-90E1-08D7681449EB}"/>
            </a:ext>
          </a:extLst>
        </xdr:cNvPr>
        <xdr:cNvSpPr txBox="1"/>
      </xdr:nvSpPr>
      <xdr:spPr>
        <a:xfrm>
          <a:off x="5173317" y="9806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466" name="1 CuadroTexto">
          <a:extLst>
            <a:ext uri="{FF2B5EF4-FFF2-40B4-BE49-F238E27FC236}">
              <a16:creationId xmlns:a16="http://schemas.microsoft.com/office/drawing/2014/main" id="{D6FAEC60-9DF9-4EC1-8005-F7B1066BC261}"/>
            </a:ext>
          </a:extLst>
        </xdr:cNvPr>
        <xdr:cNvSpPr txBox="1"/>
      </xdr:nvSpPr>
      <xdr:spPr>
        <a:xfrm>
          <a:off x="5173317" y="9806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467" name="1 CuadroText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5173317" y="9806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468" name="1 CuadroTexto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5173317" y="9806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469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173317" y="9806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470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173317" y="9806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471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173317" y="9806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472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173317" y="9806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473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173317" y="9806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474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173317" y="9806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475" name="1 CuadroTexto">
          <a:extLst>
            <a:ext uri="{FF2B5EF4-FFF2-40B4-BE49-F238E27FC236}">
              <a16:creationId xmlns:a16="http://schemas.microsoft.com/office/drawing/2014/main" id="{64EA1E8F-1854-4AC6-90E1-08D7681449EB}"/>
            </a:ext>
          </a:extLst>
        </xdr:cNvPr>
        <xdr:cNvSpPr txBox="1"/>
      </xdr:nvSpPr>
      <xdr:spPr>
        <a:xfrm>
          <a:off x="5173317" y="9806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476" name="1 CuadroTexto">
          <a:extLst>
            <a:ext uri="{FF2B5EF4-FFF2-40B4-BE49-F238E27FC236}">
              <a16:creationId xmlns:a16="http://schemas.microsoft.com/office/drawing/2014/main" id="{D6FAEC60-9DF9-4EC1-8005-F7B1066BC261}"/>
            </a:ext>
          </a:extLst>
        </xdr:cNvPr>
        <xdr:cNvSpPr txBox="1"/>
      </xdr:nvSpPr>
      <xdr:spPr>
        <a:xfrm>
          <a:off x="5173317" y="9806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477" name="1 CuadroTexto">
          <a:extLst>
            <a:ext uri="{FF2B5EF4-FFF2-40B4-BE49-F238E27FC236}">
              <a16:creationId xmlns:a16="http://schemas.microsoft.com/office/drawing/2014/main" id="{64EA1E8F-1854-4AC6-90E1-08D7681449EB}"/>
            </a:ext>
          </a:extLst>
        </xdr:cNvPr>
        <xdr:cNvSpPr txBox="1"/>
      </xdr:nvSpPr>
      <xdr:spPr>
        <a:xfrm>
          <a:off x="5173317" y="9806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478" name="1 CuadroTexto">
          <a:extLst>
            <a:ext uri="{FF2B5EF4-FFF2-40B4-BE49-F238E27FC236}">
              <a16:creationId xmlns:a16="http://schemas.microsoft.com/office/drawing/2014/main" id="{D6FAEC60-9DF9-4EC1-8005-F7B1066BC261}"/>
            </a:ext>
          </a:extLst>
        </xdr:cNvPr>
        <xdr:cNvSpPr txBox="1"/>
      </xdr:nvSpPr>
      <xdr:spPr>
        <a:xfrm>
          <a:off x="5173317" y="9806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479" name="1 CuadroTexto">
          <a:extLst>
            <a:ext uri="{FF2B5EF4-FFF2-40B4-BE49-F238E27FC236}">
              <a16:creationId xmlns:a16="http://schemas.microsoft.com/office/drawing/2014/main" id="{64EA1E8F-1854-4AC6-90E1-08D7681449EB}"/>
            </a:ext>
          </a:extLst>
        </xdr:cNvPr>
        <xdr:cNvSpPr txBox="1"/>
      </xdr:nvSpPr>
      <xdr:spPr>
        <a:xfrm>
          <a:off x="5173317" y="9806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480" name="1 CuadroTexto">
          <a:extLst>
            <a:ext uri="{FF2B5EF4-FFF2-40B4-BE49-F238E27FC236}">
              <a16:creationId xmlns:a16="http://schemas.microsoft.com/office/drawing/2014/main" id="{D6FAEC60-9DF9-4EC1-8005-F7B1066BC261}"/>
            </a:ext>
          </a:extLst>
        </xdr:cNvPr>
        <xdr:cNvSpPr txBox="1"/>
      </xdr:nvSpPr>
      <xdr:spPr>
        <a:xfrm>
          <a:off x="5173317" y="9806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481" name="1 CuadroTexto">
          <a:extLst>
            <a:ext uri="{FF2B5EF4-FFF2-40B4-BE49-F238E27FC236}">
              <a16:creationId xmlns:a16="http://schemas.microsoft.com/office/drawing/2014/main" id="{64EA1E8F-1854-4AC6-90E1-08D7681449EB}"/>
            </a:ext>
          </a:extLst>
        </xdr:cNvPr>
        <xdr:cNvSpPr txBox="1"/>
      </xdr:nvSpPr>
      <xdr:spPr>
        <a:xfrm>
          <a:off x="5173317" y="9806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482" name="1 CuadroTexto">
          <a:extLst>
            <a:ext uri="{FF2B5EF4-FFF2-40B4-BE49-F238E27FC236}">
              <a16:creationId xmlns:a16="http://schemas.microsoft.com/office/drawing/2014/main" id="{D6FAEC60-9DF9-4EC1-8005-F7B1066BC261}"/>
            </a:ext>
          </a:extLst>
        </xdr:cNvPr>
        <xdr:cNvSpPr txBox="1"/>
      </xdr:nvSpPr>
      <xdr:spPr>
        <a:xfrm>
          <a:off x="5173317" y="9806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483" name="1 CuadroText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5173317" y="9806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484" name="1 CuadroTexto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5173317" y="9806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485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173317" y="9806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486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173317" y="9806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487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173317" y="9806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488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173317" y="9806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489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173317" y="9806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490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173317" y="9806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491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173317" y="9806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492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173317" y="9806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493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173317" y="9806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494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173317" y="9806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495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173317" y="9806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496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173317" y="9806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497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173317" y="9806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498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173317" y="9806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499" name="1 CuadroText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5173317" y="9806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00" name="1 CuadroText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5173317" y="9806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01" name="1 CuadroTexto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5173317" y="9806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02" name="1 CuadroTexto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5173317" y="9806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03" name="1 CuadroTexto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5173317" y="9806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04" name="1 CuadroTexto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5173317" y="9806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05" name="1 CuadroTexto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5173317" y="9806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06" name="1 CuadroTexto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5173317" y="9806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07" name="1 CuadroTexto">
          <a:extLst>
            <a:ext uri="{FF2B5EF4-FFF2-40B4-BE49-F238E27FC236}">
              <a16:creationId xmlns:a16="http://schemas.microsoft.com/office/drawing/2014/main" id="{64EA1E8F-1854-4AC6-90E1-08D7681449EB}"/>
            </a:ext>
          </a:extLst>
        </xdr:cNvPr>
        <xdr:cNvSpPr txBox="1"/>
      </xdr:nvSpPr>
      <xdr:spPr>
        <a:xfrm>
          <a:off x="5173317" y="9806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08" name="1 CuadroTexto">
          <a:extLst>
            <a:ext uri="{FF2B5EF4-FFF2-40B4-BE49-F238E27FC236}">
              <a16:creationId xmlns:a16="http://schemas.microsoft.com/office/drawing/2014/main" id="{D6FAEC60-9DF9-4EC1-8005-F7B1066BC261}"/>
            </a:ext>
          </a:extLst>
        </xdr:cNvPr>
        <xdr:cNvSpPr txBox="1"/>
      </xdr:nvSpPr>
      <xdr:spPr>
        <a:xfrm>
          <a:off x="5173317" y="9806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09" name="1 CuadroText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5173317" y="9806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10" name="1 CuadroTexto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5173317" y="9806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11" name="1 CuadroTexto">
          <a:extLst>
            <a:ext uri="{FF2B5EF4-FFF2-40B4-BE49-F238E27FC236}">
              <a16:creationId xmlns:a16="http://schemas.microsoft.com/office/drawing/2014/main" id="{64EA1E8F-1854-4AC6-90E1-08D7681449EB}"/>
            </a:ext>
          </a:extLst>
        </xdr:cNvPr>
        <xdr:cNvSpPr txBox="1"/>
      </xdr:nvSpPr>
      <xdr:spPr>
        <a:xfrm>
          <a:off x="5173317" y="9806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12" name="1 CuadroTexto">
          <a:extLst>
            <a:ext uri="{FF2B5EF4-FFF2-40B4-BE49-F238E27FC236}">
              <a16:creationId xmlns:a16="http://schemas.microsoft.com/office/drawing/2014/main" id="{D6FAEC60-9DF9-4EC1-8005-F7B1066BC261}"/>
            </a:ext>
          </a:extLst>
        </xdr:cNvPr>
        <xdr:cNvSpPr txBox="1"/>
      </xdr:nvSpPr>
      <xdr:spPr>
        <a:xfrm>
          <a:off x="5173317" y="9806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13" name="1 CuadroText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5173317" y="9806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14" name="1 CuadroTexto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5173317" y="9806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15" name="1 CuadroTexto">
          <a:extLst>
            <a:ext uri="{FF2B5EF4-FFF2-40B4-BE49-F238E27FC236}">
              <a16:creationId xmlns:a16="http://schemas.microsoft.com/office/drawing/2014/main" id="{64EA1E8F-1854-4AC6-90E1-08D7681449EB}"/>
            </a:ext>
          </a:extLst>
        </xdr:cNvPr>
        <xdr:cNvSpPr txBox="1"/>
      </xdr:nvSpPr>
      <xdr:spPr>
        <a:xfrm>
          <a:off x="5173317" y="9806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16" name="1 CuadroTexto">
          <a:extLst>
            <a:ext uri="{FF2B5EF4-FFF2-40B4-BE49-F238E27FC236}">
              <a16:creationId xmlns:a16="http://schemas.microsoft.com/office/drawing/2014/main" id="{D6FAEC60-9DF9-4EC1-8005-F7B1066BC261}"/>
            </a:ext>
          </a:extLst>
        </xdr:cNvPr>
        <xdr:cNvSpPr txBox="1"/>
      </xdr:nvSpPr>
      <xdr:spPr>
        <a:xfrm>
          <a:off x="5173317" y="9806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17" name="1 CuadroText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5173317" y="9806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18" name="1 CuadroTexto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5173317" y="9806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19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173317" y="9806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20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173317" y="9806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21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173317" y="9806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22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173317" y="9806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23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173317" y="9806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24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173317" y="9806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25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173317" y="9806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26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173317" y="9806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27" name="1 CuadroTexto">
          <a:extLst>
            <a:ext uri="{FF2B5EF4-FFF2-40B4-BE49-F238E27FC236}">
              <a16:creationId xmlns:a16="http://schemas.microsoft.com/office/drawing/2014/main" id="{64EA1E8F-1854-4AC6-90E1-08D7681449EB}"/>
            </a:ext>
          </a:extLst>
        </xdr:cNvPr>
        <xdr:cNvSpPr txBox="1"/>
      </xdr:nvSpPr>
      <xdr:spPr>
        <a:xfrm>
          <a:off x="5173317" y="9806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28" name="1 CuadroTexto">
          <a:extLst>
            <a:ext uri="{FF2B5EF4-FFF2-40B4-BE49-F238E27FC236}">
              <a16:creationId xmlns:a16="http://schemas.microsoft.com/office/drawing/2014/main" id="{D6FAEC60-9DF9-4EC1-8005-F7B1066BC261}"/>
            </a:ext>
          </a:extLst>
        </xdr:cNvPr>
        <xdr:cNvSpPr txBox="1"/>
      </xdr:nvSpPr>
      <xdr:spPr>
        <a:xfrm>
          <a:off x="5173317" y="9806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29" name="1 CuadroTexto">
          <a:extLst>
            <a:ext uri="{FF2B5EF4-FFF2-40B4-BE49-F238E27FC236}">
              <a16:creationId xmlns:a16="http://schemas.microsoft.com/office/drawing/2014/main" id="{64EA1E8F-1854-4AC6-90E1-08D7681449EB}"/>
            </a:ext>
          </a:extLst>
        </xdr:cNvPr>
        <xdr:cNvSpPr txBox="1"/>
      </xdr:nvSpPr>
      <xdr:spPr>
        <a:xfrm>
          <a:off x="5173317" y="9806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30" name="1 CuadroTexto">
          <a:extLst>
            <a:ext uri="{FF2B5EF4-FFF2-40B4-BE49-F238E27FC236}">
              <a16:creationId xmlns:a16="http://schemas.microsoft.com/office/drawing/2014/main" id="{D6FAEC60-9DF9-4EC1-8005-F7B1066BC261}"/>
            </a:ext>
          </a:extLst>
        </xdr:cNvPr>
        <xdr:cNvSpPr txBox="1"/>
      </xdr:nvSpPr>
      <xdr:spPr>
        <a:xfrm>
          <a:off x="5173317" y="9806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31" name="1 CuadroTexto">
          <a:extLst>
            <a:ext uri="{FF2B5EF4-FFF2-40B4-BE49-F238E27FC236}">
              <a16:creationId xmlns:a16="http://schemas.microsoft.com/office/drawing/2014/main" id="{64EA1E8F-1854-4AC6-90E1-08D7681449EB}"/>
            </a:ext>
          </a:extLst>
        </xdr:cNvPr>
        <xdr:cNvSpPr txBox="1"/>
      </xdr:nvSpPr>
      <xdr:spPr>
        <a:xfrm>
          <a:off x="5173317" y="9806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32" name="1 CuadroTexto">
          <a:extLst>
            <a:ext uri="{FF2B5EF4-FFF2-40B4-BE49-F238E27FC236}">
              <a16:creationId xmlns:a16="http://schemas.microsoft.com/office/drawing/2014/main" id="{D6FAEC60-9DF9-4EC1-8005-F7B1066BC261}"/>
            </a:ext>
          </a:extLst>
        </xdr:cNvPr>
        <xdr:cNvSpPr txBox="1"/>
      </xdr:nvSpPr>
      <xdr:spPr>
        <a:xfrm>
          <a:off x="5173317" y="9806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104692</xdr:rowOff>
    </xdr:from>
    <xdr:ext cx="184731" cy="264560"/>
    <xdr:sp macro="" textlink="">
      <xdr:nvSpPr>
        <xdr:cNvPr id="533" name="1 CuadroTexto">
          <a:extLst>
            <a:ext uri="{FF2B5EF4-FFF2-40B4-BE49-F238E27FC236}">
              <a16:creationId xmlns:a16="http://schemas.microsoft.com/office/drawing/2014/main" id="{64EA1E8F-1854-4AC6-90E1-08D7681449EB}"/>
            </a:ext>
          </a:extLst>
        </xdr:cNvPr>
        <xdr:cNvSpPr txBox="1"/>
      </xdr:nvSpPr>
      <xdr:spPr>
        <a:xfrm>
          <a:off x="5173317" y="99116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104692</xdr:rowOff>
    </xdr:from>
    <xdr:ext cx="184731" cy="264560"/>
    <xdr:sp macro="" textlink="">
      <xdr:nvSpPr>
        <xdr:cNvPr id="534" name="1 CuadroTexto">
          <a:extLst>
            <a:ext uri="{FF2B5EF4-FFF2-40B4-BE49-F238E27FC236}">
              <a16:creationId xmlns:a16="http://schemas.microsoft.com/office/drawing/2014/main" id="{D6FAEC60-9DF9-4EC1-8005-F7B1066BC261}"/>
            </a:ext>
          </a:extLst>
        </xdr:cNvPr>
        <xdr:cNvSpPr txBox="1"/>
      </xdr:nvSpPr>
      <xdr:spPr>
        <a:xfrm>
          <a:off x="5173317" y="99116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35" name="1 CuadroText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5173317" y="9806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36" name="1 CuadroTexto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5173317" y="9806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37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173317" y="9806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38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173317" y="9806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39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173317" y="9806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40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173317" y="9806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41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173317" y="9806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42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173317" y="9806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43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173317" y="9806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44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173317" y="9806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45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173317" y="9806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46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173317" y="9806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47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173317" y="9806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48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173317" y="9806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49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173317" y="9806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50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173317" y="9806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51" name="1 CuadroText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5173317" y="9806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52" name="1 CuadroText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5173317" y="9806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104692</xdr:rowOff>
    </xdr:from>
    <xdr:ext cx="184731" cy="264560"/>
    <xdr:sp macro="" textlink="">
      <xdr:nvSpPr>
        <xdr:cNvPr id="553" name="1 CuadroTexto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5173317" y="99116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54" name="1 CuadroTexto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5173317" y="9806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55" name="1 CuadroTexto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5173317" y="9806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56" name="1 CuadroTexto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5173317" y="9806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104692</xdr:rowOff>
    </xdr:from>
    <xdr:ext cx="184731" cy="264560"/>
    <xdr:sp macro="" textlink="">
      <xdr:nvSpPr>
        <xdr:cNvPr id="557" name="1 CuadroTexto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5173317" y="99116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104692</xdr:rowOff>
    </xdr:from>
    <xdr:ext cx="184731" cy="264560"/>
    <xdr:sp macro="" textlink="">
      <xdr:nvSpPr>
        <xdr:cNvPr id="558" name="1 CuadroTexto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5173317" y="99116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59" name="1 CuadroTexto">
          <a:extLst>
            <a:ext uri="{FF2B5EF4-FFF2-40B4-BE49-F238E27FC236}">
              <a16:creationId xmlns:a16="http://schemas.microsoft.com/office/drawing/2014/main" id="{64EA1E8F-1854-4AC6-90E1-08D7681449EB}"/>
            </a:ext>
          </a:extLst>
        </xdr:cNvPr>
        <xdr:cNvSpPr txBox="1"/>
      </xdr:nvSpPr>
      <xdr:spPr>
        <a:xfrm>
          <a:off x="5173317" y="9806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60" name="1 CuadroTexto">
          <a:extLst>
            <a:ext uri="{FF2B5EF4-FFF2-40B4-BE49-F238E27FC236}">
              <a16:creationId xmlns:a16="http://schemas.microsoft.com/office/drawing/2014/main" id="{D6FAEC60-9DF9-4EC1-8005-F7B1066BC261}"/>
            </a:ext>
          </a:extLst>
        </xdr:cNvPr>
        <xdr:cNvSpPr txBox="1"/>
      </xdr:nvSpPr>
      <xdr:spPr>
        <a:xfrm>
          <a:off x="5173317" y="9806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61" name="1 CuadroText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5173317" y="9806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62" name="1 CuadroTexto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5173317" y="9806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63" name="1 CuadroTexto">
          <a:extLst>
            <a:ext uri="{FF2B5EF4-FFF2-40B4-BE49-F238E27FC236}">
              <a16:creationId xmlns:a16="http://schemas.microsoft.com/office/drawing/2014/main" id="{64EA1E8F-1854-4AC6-90E1-08D7681449EB}"/>
            </a:ext>
          </a:extLst>
        </xdr:cNvPr>
        <xdr:cNvSpPr txBox="1"/>
      </xdr:nvSpPr>
      <xdr:spPr>
        <a:xfrm>
          <a:off x="5173317" y="9806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64" name="1 CuadroTexto">
          <a:extLst>
            <a:ext uri="{FF2B5EF4-FFF2-40B4-BE49-F238E27FC236}">
              <a16:creationId xmlns:a16="http://schemas.microsoft.com/office/drawing/2014/main" id="{D6FAEC60-9DF9-4EC1-8005-F7B1066BC261}"/>
            </a:ext>
          </a:extLst>
        </xdr:cNvPr>
        <xdr:cNvSpPr txBox="1"/>
      </xdr:nvSpPr>
      <xdr:spPr>
        <a:xfrm>
          <a:off x="5173317" y="9806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65" name="1 CuadroText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5173317" y="9806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66" name="1 CuadroTexto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5173317" y="9806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104692</xdr:rowOff>
    </xdr:from>
    <xdr:ext cx="184731" cy="264560"/>
    <xdr:sp macro="" textlink="">
      <xdr:nvSpPr>
        <xdr:cNvPr id="567" name="1 CuadroTexto">
          <a:extLst>
            <a:ext uri="{FF2B5EF4-FFF2-40B4-BE49-F238E27FC236}">
              <a16:creationId xmlns:a16="http://schemas.microsoft.com/office/drawing/2014/main" id="{64EA1E8F-1854-4AC6-90E1-08D7681449EB}"/>
            </a:ext>
          </a:extLst>
        </xdr:cNvPr>
        <xdr:cNvSpPr txBox="1"/>
      </xdr:nvSpPr>
      <xdr:spPr>
        <a:xfrm>
          <a:off x="5173317" y="99116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104692</xdr:rowOff>
    </xdr:from>
    <xdr:ext cx="184731" cy="264560"/>
    <xdr:sp macro="" textlink="">
      <xdr:nvSpPr>
        <xdr:cNvPr id="568" name="1 CuadroTexto">
          <a:extLst>
            <a:ext uri="{FF2B5EF4-FFF2-40B4-BE49-F238E27FC236}">
              <a16:creationId xmlns:a16="http://schemas.microsoft.com/office/drawing/2014/main" id="{D6FAEC60-9DF9-4EC1-8005-F7B1066BC261}"/>
            </a:ext>
          </a:extLst>
        </xdr:cNvPr>
        <xdr:cNvSpPr txBox="1"/>
      </xdr:nvSpPr>
      <xdr:spPr>
        <a:xfrm>
          <a:off x="5173317" y="99116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104692</xdr:rowOff>
    </xdr:from>
    <xdr:ext cx="184731" cy="264560"/>
    <xdr:sp macro="" textlink="">
      <xdr:nvSpPr>
        <xdr:cNvPr id="569" name="1 CuadroText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5173317" y="99116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104692</xdr:rowOff>
    </xdr:from>
    <xdr:ext cx="184731" cy="264560"/>
    <xdr:sp macro="" textlink="">
      <xdr:nvSpPr>
        <xdr:cNvPr id="570" name="1 CuadroTexto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5173317" y="99116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71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173317" y="9806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72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173317" y="9806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73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173317" y="9806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74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173317" y="9806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75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173317" y="9806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76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173317" y="9806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104692</xdr:rowOff>
    </xdr:from>
    <xdr:ext cx="184731" cy="264560"/>
    <xdr:sp macro="" textlink="">
      <xdr:nvSpPr>
        <xdr:cNvPr id="577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173317" y="99116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104692</xdr:rowOff>
    </xdr:from>
    <xdr:ext cx="184731" cy="264560"/>
    <xdr:sp macro="" textlink="">
      <xdr:nvSpPr>
        <xdr:cNvPr id="578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173317" y="99116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79" name="1 CuadroTexto">
          <a:extLst>
            <a:ext uri="{FF2B5EF4-FFF2-40B4-BE49-F238E27FC236}">
              <a16:creationId xmlns:a16="http://schemas.microsoft.com/office/drawing/2014/main" id="{64EA1E8F-1854-4AC6-90E1-08D7681449EB}"/>
            </a:ext>
          </a:extLst>
        </xdr:cNvPr>
        <xdr:cNvSpPr txBox="1"/>
      </xdr:nvSpPr>
      <xdr:spPr>
        <a:xfrm>
          <a:off x="5173317" y="9806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80" name="1 CuadroTexto">
          <a:extLst>
            <a:ext uri="{FF2B5EF4-FFF2-40B4-BE49-F238E27FC236}">
              <a16:creationId xmlns:a16="http://schemas.microsoft.com/office/drawing/2014/main" id="{D6FAEC60-9DF9-4EC1-8005-F7B1066BC261}"/>
            </a:ext>
          </a:extLst>
        </xdr:cNvPr>
        <xdr:cNvSpPr txBox="1"/>
      </xdr:nvSpPr>
      <xdr:spPr>
        <a:xfrm>
          <a:off x="5173317" y="9806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81" name="1 CuadroTexto">
          <a:extLst>
            <a:ext uri="{FF2B5EF4-FFF2-40B4-BE49-F238E27FC236}">
              <a16:creationId xmlns:a16="http://schemas.microsoft.com/office/drawing/2014/main" id="{64EA1E8F-1854-4AC6-90E1-08D7681449EB}"/>
            </a:ext>
          </a:extLst>
        </xdr:cNvPr>
        <xdr:cNvSpPr txBox="1"/>
      </xdr:nvSpPr>
      <xdr:spPr>
        <a:xfrm>
          <a:off x="5173317" y="9806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82" name="1 CuadroTexto">
          <a:extLst>
            <a:ext uri="{FF2B5EF4-FFF2-40B4-BE49-F238E27FC236}">
              <a16:creationId xmlns:a16="http://schemas.microsoft.com/office/drawing/2014/main" id="{D6FAEC60-9DF9-4EC1-8005-F7B1066BC261}"/>
            </a:ext>
          </a:extLst>
        </xdr:cNvPr>
        <xdr:cNvSpPr txBox="1"/>
      </xdr:nvSpPr>
      <xdr:spPr>
        <a:xfrm>
          <a:off x="5173317" y="9806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83" name="1 CuadroTexto">
          <a:extLst>
            <a:ext uri="{FF2B5EF4-FFF2-40B4-BE49-F238E27FC236}">
              <a16:creationId xmlns:a16="http://schemas.microsoft.com/office/drawing/2014/main" id="{64EA1E8F-1854-4AC6-90E1-08D7681449EB}"/>
            </a:ext>
          </a:extLst>
        </xdr:cNvPr>
        <xdr:cNvSpPr txBox="1"/>
      </xdr:nvSpPr>
      <xdr:spPr>
        <a:xfrm>
          <a:off x="5173317" y="9806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84" name="1 CuadroTexto">
          <a:extLst>
            <a:ext uri="{FF2B5EF4-FFF2-40B4-BE49-F238E27FC236}">
              <a16:creationId xmlns:a16="http://schemas.microsoft.com/office/drawing/2014/main" id="{D6FAEC60-9DF9-4EC1-8005-F7B1066BC261}"/>
            </a:ext>
          </a:extLst>
        </xdr:cNvPr>
        <xdr:cNvSpPr txBox="1"/>
      </xdr:nvSpPr>
      <xdr:spPr>
        <a:xfrm>
          <a:off x="5173317" y="9806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85" name="1 CuadroTexto">
          <a:extLst>
            <a:ext uri="{FF2B5EF4-FFF2-40B4-BE49-F238E27FC236}">
              <a16:creationId xmlns:a16="http://schemas.microsoft.com/office/drawing/2014/main" id="{64EA1E8F-1854-4AC6-90E1-08D7681449EB}"/>
            </a:ext>
          </a:extLst>
        </xdr:cNvPr>
        <xdr:cNvSpPr txBox="1"/>
      </xdr:nvSpPr>
      <xdr:spPr>
        <a:xfrm>
          <a:off x="5173317" y="9806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86" name="1 CuadroTexto">
          <a:extLst>
            <a:ext uri="{FF2B5EF4-FFF2-40B4-BE49-F238E27FC236}">
              <a16:creationId xmlns:a16="http://schemas.microsoft.com/office/drawing/2014/main" id="{D6FAEC60-9DF9-4EC1-8005-F7B1066BC261}"/>
            </a:ext>
          </a:extLst>
        </xdr:cNvPr>
        <xdr:cNvSpPr txBox="1"/>
      </xdr:nvSpPr>
      <xdr:spPr>
        <a:xfrm>
          <a:off x="5173317" y="9806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104692</xdr:rowOff>
    </xdr:from>
    <xdr:ext cx="184731" cy="264560"/>
    <xdr:sp macro="" textlink="">
      <xdr:nvSpPr>
        <xdr:cNvPr id="587" name="1 CuadroTexto">
          <a:extLst>
            <a:ext uri="{FF2B5EF4-FFF2-40B4-BE49-F238E27FC236}">
              <a16:creationId xmlns:a16="http://schemas.microsoft.com/office/drawing/2014/main" id="{64EA1E8F-1854-4AC6-90E1-08D7681449EB}"/>
            </a:ext>
          </a:extLst>
        </xdr:cNvPr>
        <xdr:cNvSpPr txBox="1"/>
      </xdr:nvSpPr>
      <xdr:spPr>
        <a:xfrm>
          <a:off x="5173317" y="99116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104692</xdr:rowOff>
    </xdr:from>
    <xdr:ext cx="184731" cy="264560"/>
    <xdr:sp macro="" textlink="">
      <xdr:nvSpPr>
        <xdr:cNvPr id="588" name="1 CuadroTexto">
          <a:extLst>
            <a:ext uri="{FF2B5EF4-FFF2-40B4-BE49-F238E27FC236}">
              <a16:creationId xmlns:a16="http://schemas.microsoft.com/office/drawing/2014/main" id="{D6FAEC60-9DF9-4EC1-8005-F7B1066BC261}"/>
            </a:ext>
          </a:extLst>
        </xdr:cNvPr>
        <xdr:cNvSpPr txBox="1"/>
      </xdr:nvSpPr>
      <xdr:spPr>
        <a:xfrm>
          <a:off x="5173317" y="99116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89" name="1 CuadroText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5173317" y="9806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90" name="1 CuadroTexto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5173317" y="9806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91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173317" y="9806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92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173317" y="9806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93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173317" y="9806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94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173317" y="9806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95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173317" y="9806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96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173317" y="9806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97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173317" y="9806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98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173317" y="9806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599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173317" y="9806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600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173317" y="9806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601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173317" y="9806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602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173317" y="9806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603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173317" y="9806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604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173317" y="9806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605" name="1 CuadroText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5173317" y="9806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606" name="1 CuadroText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5173317" y="9806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607" name="1 CuadroTexto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5173317" y="9806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608" name="1 CuadroTexto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5173317" y="9806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609" name="1 CuadroTexto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5173317" y="9806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610" name="1 CuadroTexto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5173317" y="9806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611" name="1 CuadroTexto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5173317" y="9806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612" name="1 CuadroTexto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5173317" y="9806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613" name="1 CuadroTexto">
          <a:extLst>
            <a:ext uri="{FF2B5EF4-FFF2-40B4-BE49-F238E27FC236}">
              <a16:creationId xmlns:a16="http://schemas.microsoft.com/office/drawing/2014/main" id="{64EA1E8F-1854-4AC6-90E1-08D7681449EB}"/>
            </a:ext>
          </a:extLst>
        </xdr:cNvPr>
        <xdr:cNvSpPr txBox="1"/>
      </xdr:nvSpPr>
      <xdr:spPr>
        <a:xfrm>
          <a:off x="5173317" y="9806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614" name="1 CuadroTexto">
          <a:extLst>
            <a:ext uri="{FF2B5EF4-FFF2-40B4-BE49-F238E27FC236}">
              <a16:creationId xmlns:a16="http://schemas.microsoft.com/office/drawing/2014/main" id="{D6FAEC60-9DF9-4EC1-8005-F7B1066BC261}"/>
            </a:ext>
          </a:extLst>
        </xdr:cNvPr>
        <xdr:cNvSpPr txBox="1"/>
      </xdr:nvSpPr>
      <xdr:spPr>
        <a:xfrm>
          <a:off x="5173317" y="9806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615" name="1 CuadroText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5173317" y="9806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616" name="1 CuadroTexto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5173317" y="9806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617" name="1 CuadroTexto">
          <a:extLst>
            <a:ext uri="{FF2B5EF4-FFF2-40B4-BE49-F238E27FC236}">
              <a16:creationId xmlns:a16="http://schemas.microsoft.com/office/drawing/2014/main" id="{64EA1E8F-1854-4AC6-90E1-08D7681449EB}"/>
            </a:ext>
          </a:extLst>
        </xdr:cNvPr>
        <xdr:cNvSpPr txBox="1"/>
      </xdr:nvSpPr>
      <xdr:spPr>
        <a:xfrm>
          <a:off x="5173317" y="9806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618" name="1 CuadroTexto">
          <a:extLst>
            <a:ext uri="{FF2B5EF4-FFF2-40B4-BE49-F238E27FC236}">
              <a16:creationId xmlns:a16="http://schemas.microsoft.com/office/drawing/2014/main" id="{D6FAEC60-9DF9-4EC1-8005-F7B1066BC261}"/>
            </a:ext>
          </a:extLst>
        </xdr:cNvPr>
        <xdr:cNvSpPr txBox="1"/>
      </xdr:nvSpPr>
      <xdr:spPr>
        <a:xfrm>
          <a:off x="5173317" y="9806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619" name="1 CuadroText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5173317" y="9806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620" name="1 CuadroTexto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5173317" y="9806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621" name="1 CuadroTexto">
          <a:extLst>
            <a:ext uri="{FF2B5EF4-FFF2-40B4-BE49-F238E27FC236}">
              <a16:creationId xmlns:a16="http://schemas.microsoft.com/office/drawing/2014/main" id="{64EA1E8F-1854-4AC6-90E1-08D7681449EB}"/>
            </a:ext>
          </a:extLst>
        </xdr:cNvPr>
        <xdr:cNvSpPr txBox="1"/>
      </xdr:nvSpPr>
      <xdr:spPr>
        <a:xfrm>
          <a:off x="5173317" y="9806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622" name="1 CuadroTexto">
          <a:extLst>
            <a:ext uri="{FF2B5EF4-FFF2-40B4-BE49-F238E27FC236}">
              <a16:creationId xmlns:a16="http://schemas.microsoft.com/office/drawing/2014/main" id="{D6FAEC60-9DF9-4EC1-8005-F7B1066BC261}"/>
            </a:ext>
          </a:extLst>
        </xdr:cNvPr>
        <xdr:cNvSpPr txBox="1"/>
      </xdr:nvSpPr>
      <xdr:spPr>
        <a:xfrm>
          <a:off x="5173317" y="9806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623" name="1 CuadroText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5173317" y="9806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624" name="1 CuadroTexto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5173317" y="9806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104692</xdr:rowOff>
    </xdr:from>
    <xdr:ext cx="184731" cy="264560"/>
    <xdr:sp macro="" textlink="">
      <xdr:nvSpPr>
        <xdr:cNvPr id="625" name="1 CuadroTexto">
          <a:extLst>
            <a:ext uri="{FF2B5EF4-FFF2-40B4-BE49-F238E27FC236}">
              <a16:creationId xmlns:a16="http://schemas.microsoft.com/office/drawing/2014/main" id="{64EA1E8F-1854-4AC6-90E1-08D7681449EB}"/>
            </a:ext>
          </a:extLst>
        </xdr:cNvPr>
        <xdr:cNvSpPr txBox="1"/>
      </xdr:nvSpPr>
      <xdr:spPr>
        <a:xfrm>
          <a:off x="5173317" y="99116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104692</xdr:rowOff>
    </xdr:from>
    <xdr:ext cx="184731" cy="264560"/>
    <xdr:sp macro="" textlink="">
      <xdr:nvSpPr>
        <xdr:cNvPr id="626" name="1 CuadroTexto">
          <a:extLst>
            <a:ext uri="{FF2B5EF4-FFF2-40B4-BE49-F238E27FC236}">
              <a16:creationId xmlns:a16="http://schemas.microsoft.com/office/drawing/2014/main" id="{D6FAEC60-9DF9-4EC1-8005-F7B1066BC261}"/>
            </a:ext>
          </a:extLst>
        </xdr:cNvPr>
        <xdr:cNvSpPr txBox="1"/>
      </xdr:nvSpPr>
      <xdr:spPr>
        <a:xfrm>
          <a:off x="5173317" y="99116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104692</xdr:rowOff>
    </xdr:from>
    <xdr:ext cx="184731" cy="264560"/>
    <xdr:sp macro="" textlink="">
      <xdr:nvSpPr>
        <xdr:cNvPr id="627" name="1 CuadroText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5173317" y="99116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104692</xdr:rowOff>
    </xdr:from>
    <xdr:ext cx="184731" cy="264560"/>
    <xdr:sp macro="" textlink="">
      <xdr:nvSpPr>
        <xdr:cNvPr id="628" name="1 CuadroTexto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5173317" y="99116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629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173317" y="9806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630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173317" y="9806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631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173317" y="9806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632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173317" y="9806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633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173317" y="9806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634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173317" y="9806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635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173317" y="9806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0</xdr:rowOff>
    </xdr:from>
    <xdr:ext cx="184731" cy="264560"/>
    <xdr:sp macro="" textlink="">
      <xdr:nvSpPr>
        <xdr:cNvPr id="636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173317" y="9806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104692</xdr:rowOff>
    </xdr:from>
    <xdr:ext cx="184731" cy="264560"/>
    <xdr:sp macro="" textlink="">
      <xdr:nvSpPr>
        <xdr:cNvPr id="637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173317" y="99116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52</xdr:row>
      <xdr:rowOff>104692</xdr:rowOff>
    </xdr:from>
    <xdr:ext cx="184731" cy="264560"/>
    <xdr:sp macro="" textlink="">
      <xdr:nvSpPr>
        <xdr:cNvPr id="638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173317" y="991163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639" name="1 CuadroTexto">
          <a:extLst>
            <a:ext uri="{FF2B5EF4-FFF2-40B4-BE49-F238E27FC236}">
              <a16:creationId xmlns:a16="http://schemas.microsoft.com/office/drawing/2014/main" id="{64EA1E8F-1854-4AC6-90E1-08D7681449EB}"/>
            </a:ext>
          </a:extLst>
        </xdr:cNvPr>
        <xdr:cNvSpPr txBox="1"/>
      </xdr:nvSpPr>
      <xdr:spPr>
        <a:xfrm>
          <a:off x="5173317" y="9966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640" name="1 CuadroTexto">
          <a:extLst>
            <a:ext uri="{FF2B5EF4-FFF2-40B4-BE49-F238E27FC236}">
              <a16:creationId xmlns:a16="http://schemas.microsoft.com/office/drawing/2014/main" id="{D6FAEC60-9DF9-4EC1-8005-F7B1066BC261}"/>
            </a:ext>
          </a:extLst>
        </xdr:cNvPr>
        <xdr:cNvSpPr txBox="1"/>
      </xdr:nvSpPr>
      <xdr:spPr>
        <a:xfrm>
          <a:off x="5173317" y="9966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641" name="1 CuadroTexto">
          <a:extLst>
            <a:ext uri="{FF2B5EF4-FFF2-40B4-BE49-F238E27FC236}">
              <a16:creationId xmlns:a16="http://schemas.microsoft.com/office/drawing/2014/main" id="{64EA1E8F-1854-4AC6-90E1-08D7681449EB}"/>
            </a:ext>
          </a:extLst>
        </xdr:cNvPr>
        <xdr:cNvSpPr txBox="1"/>
      </xdr:nvSpPr>
      <xdr:spPr>
        <a:xfrm>
          <a:off x="5173317" y="9966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642" name="1 CuadroTexto">
          <a:extLst>
            <a:ext uri="{FF2B5EF4-FFF2-40B4-BE49-F238E27FC236}">
              <a16:creationId xmlns:a16="http://schemas.microsoft.com/office/drawing/2014/main" id="{D6FAEC60-9DF9-4EC1-8005-F7B1066BC261}"/>
            </a:ext>
          </a:extLst>
        </xdr:cNvPr>
        <xdr:cNvSpPr txBox="1"/>
      </xdr:nvSpPr>
      <xdr:spPr>
        <a:xfrm>
          <a:off x="5173317" y="9966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643" name="1 CuadroTexto">
          <a:extLst>
            <a:ext uri="{FF2B5EF4-FFF2-40B4-BE49-F238E27FC236}">
              <a16:creationId xmlns:a16="http://schemas.microsoft.com/office/drawing/2014/main" id="{64EA1E8F-1854-4AC6-90E1-08D7681449EB}"/>
            </a:ext>
          </a:extLst>
        </xdr:cNvPr>
        <xdr:cNvSpPr txBox="1"/>
      </xdr:nvSpPr>
      <xdr:spPr>
        <a:xfrm>
          <a:off x="5173317" y="9966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644" name="1 CuadroTexto">
          <a:extLst>
            <a:ext uri="{FF2B5EF4-FFF2-40B4-BE49-F238E27FC236}">
              <a16:creationId xmlns:a16="http://schemas.microsoft.com/office/drawing/2014/main" id="{D6FAEC60-9DF9-4EC1-8005-F7B1066BC261}"/>
            </a:ext>
          </a:extLst>
        </xdr:cNvPr>
        <xdr:cNvSpPr txBox="1"/>
      </xdr:nvSpPr>
      <xdr:spPr>
        <a:xfrm>
          <a:off x="5173317" y="9966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645" name="1 CuadroText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5173317" y="9966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646" name="1 CuadroTexto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5173317" y="9966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647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173317" y="9966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648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173317" y="9966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649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173317" y="9966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650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173317" y="9966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651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173317" y="9966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652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173317" y="9966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653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173317" y="9966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654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173317" y="9966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655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173317" y="9966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656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173317" y="9966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657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173317" y="9966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658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173317" y="9966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659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173317" y="9966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660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173317" y="9966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661" name="1 CuadroText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5173317" y="9966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662" name="1 CuadroText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5173317" y="9966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663" name="1 CuadroTexto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5173317" y="9966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664" name="1 CuadroTexto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5173317" y="9966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665" name="1 CuadroTexto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5173317" y="9966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666" name="1 CuadroTexto">
          <a:extLst>
            <a:ext uri="{FF2B5EF4-FFF2-40B4-BE49-F238E27FC236}">
              <a16:creationId xmlns:a16="http://schemas.microsoft.com/office/drawing/2014/main" id="{64EA1E8F-1854-4AC6-90E1-08D7681449EB}"/>
            </a:ext>
          </a:extLst>
        </xdr:cNvPr>
        <xdr:cNvSpPr txBox="1"/>
      </xdr:nvSpPr>
      <xdr:spPr>
        <a:xfrm>
          <a:off x="5173317" y="9966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667" name="1 CuadroTexto">
          <a:extLst>
            <a:ext uri="{FF2B5EF4-FFF2-40B4-BE49-F238E27FC236}">
              <a16:creationId xmlns:a16="http://schemas.microsoft.com/office/drawing/2014/main" id="{D6FAEC60-9DF9-4EC1-8005-F7B1066BC261}"/>
            </a:ext>
          </a:extLst>
        </xdr:cNvPr>
        <xdr:cNvSpPr txBox="1"/>
      </xdr:nvSpPr>
      <xdr:spPr>
        <a:xfrm>
          <a:off x="5173317" y="9966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668" name="1 CuadroText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5173317" y="9966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669" name="1 CuadroTexto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5173317" y="9966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670" name="1 CuadroTexto">
          <a:extLst>
            <a:ext uri="{FF2B5EF4-FFF2-40B4-BE49-F238E27FC236}">
              <a16:creationId xmlns:a16="http://schemas.microsoft.com/office/drawing/2014/main" id="{64EA1E8F-1854-4AC6-90E1-08D7681449EB}"/>
            </a:ext>
          </a:extLst>
        </xdr:cNvPr>
        <xdr:cNvSpPr txBox="1"/>
      </xdr:nvSpPr>
      <xdr:spPr>
        <a:xfrm>
          <a:off x="5173317" y="9966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671" name="1 CuadroTexto">
          <a:extLst>
            <a:ext uri="{FF2B5EF4-FFF2-40B4-BE49-F238E27FC236}">
              <a16:creationId xmlns:a16="http://schemas.microsoft.com/office/drawing/2014/main" id="{D6FAEC60-9DF9-4EC1-8005-F7B1066BC261}"/>
            </a:ext>
          </a:extLst>
        </xdr:cNvPr>
        <xdr:cNvSpPr txBox="1"/>
      </xdr:nvSpPr>
      <xdr:spPr>
        <a:xfrm>
          <a:off x="5173317" y="9966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672" name="1 CuadroText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5173317" y="9966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673" name="1 CuadroTexto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5173317" y="9966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674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173317" y="9966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675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173317" y="9966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676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173317" y="9966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677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173317" y="9966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678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173317" y="9966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679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173317" y="9966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680" name="1 CuadroTexto">
          <a:extLst>
            <a:ext uri="{FF2B5EF4-FFF2-40B4-BE49-F238E27FC236}">
              <a16:creationId xmlns:a16="http://schemas.microsoft.com/office/drawing/2014/main" id="{64EA1E8F-1854-4AC6-90E1-08D7681449EB}"/>
            </a:ext>
          </a:extLst>
        </xdr:cNvPr>
        <xdr:cNvSpPr txBox="1"/>
      </xdr:nvSpPr>
      <xdr:spPr>
        <a:xfrm>
          <a:off x="5173317" y="9966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681" name="1 CuadroTexto">
          <a:extLst>
            <a:ext uri="{FF2B5EF4-FFF2-40B4-BE49-F238E27FC236}">
              <a16:creationId xmlns:a16="http://schemas.microsoft.com/office/drawing/2014/main" id="{D6FAEC60-9DF9-4EC1-8005-F7B1066BC261}"/>
            </a:ext>
          </a:extLst>
        </xdr:cNvPr>
        <xdr:cNvSpPr txBox="1"/>
      </xdr:nvSpPr>
      <xdr:spPr>
        <a:xfrm>
          <a:off x="5173317" y="9966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682" name="1 CuadroTexto">
          <a:extLst>
            <a:ext uri="{FF2B5EF4-FFF2-40B4-BE49-F238E27FC236}">
              <a16:creationId xmlns:a16="http://schemas.microsoft.com/office/drawing/2014/main" id="{64EA1E8F-1854-4AC6-90E1-08D7681449EB}"/>
            </a:ext>
          </a:extLst>
        </xdr:cNvPr>
        <xdr:cNvSpPr txBox="1"/>
      </xdr:nvSpPr>
      <xdr:spPr>
        <a:xfrm>
          <a:off x="5173317" y="9966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683" name="1 CuadroTexto">
          <a:extLst>
            <a:ext uri="{FF2B5EF4-FFF2-40B4-BE49-F238E27FC236}">
              <a16:creationId xmlns:a16="http://schemas.microsoft.com/office/drawing/2014/main" id="{D6FAEC60-9DF9-4EC1-8005-F7B1066BC261}"/>
            </a:ext>
          </a:extLst>
        </xdr:cNvPr>
        <xdr:cNvSpPr txBox="1"/>
      </xdr:nvSpPr>
      <xdr:spPr>
        <a:xfrm>
          <a:off x="5173317" y="9966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684" name="1 CuadroTexto">
          <a:extLst>
            <a:ext uri="{FF2B5EF4-FFF2-40B4-BE49-F238E27FC236}">
              <a16:creationId xmlns:a16="http://schemas.microsoft.com/office/drawing/2014/main" id="{64EA1E8F-1854-4AC6-90E1-08D7681449EB}"/>
            </a:ext>
          </a:extLst>
        </xdr:cNvPr>
        <xdr:cNvSpPr txBox="1"/>
      </xdr:nvSpPr>
      <xdr:spPr>
        <a:xfrm>
          <a:off x="5173317" y="9966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685" name="1 CuadroTexto">
          <a:extLst>
            <a:ext uri="{FF2B5EF4-FFF2-40B4-BE49-F238E27FC236}">
              <a16:creationId xmlns:a16="http://schemas.microsoft.com/office/drawing/2014/main" id="{D6FAEC60-9DF9-4EC1-8005-F7B1066BC261}"/>
            </a:ext>
          </a:extLst>
        </xdr:cNvPr>
        <xdr:cNvSpPr txBox="1"/>
      </xdr:nvSpPr>
      <xdr:spPr>
        <a:xfrm>
          <a:off x="5173317" y="9966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686" name="1 CuadroTexto">
          <a:extLst>
            <a:ext uri="{FF2B5EF4-FFF2-40B4-BE49-F238E27FC236}">
              <a16:creationId xmlns:a16="http://schemas.microsoft.com/office/drawing/2014/main" id="{64EA1E8F-1854-4AC6-90E1-08D7681449EB}"/>
            </a:ext>
          </a:extLst>
        </xdr:cNvPr>
        <xdr:cNvSpPr txBox="1"/>
      </xdr:nvSpPr>
      <xdr:spPr>
        <a:xfrm>
          <a:off x="5173317" y="9966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687" name="1 CuadroTexto">
          <a:extLst>
            <a:ext uri="{FF2B5EF4-FFF2-40B4-BE49-F238E27FC236}">
              <a16:creationId xmlns:a16="http://schemas.microsoft.com/office/drawing/2014/main" id="{D6FAEC60-9DF9-4EC1-8005-F7B1066BC261}"/>
            </a:ext>
          </a:extLst>
        </xdr:cNvPr>
        <xdr:cNvSpPr txBox="1"/>
      </xdr:nvSpPr>
      <xdr:spPr>
        <a:xfrm>
          <a:off x="5173317" y="9966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688" name="1 CuadroText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5173317" y="9966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689" name="1 CuadroTexto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5173317" y="9966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690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173317" y="9966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691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173317" y="9966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692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173317" y="9966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693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173317" y="9966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694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173317" y="9966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695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173317" y="9966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696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173317" y="9966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697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173317" y="9966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698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173317" y="9966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699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173317" y="9966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700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173317" y="9966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701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173317" y="9966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702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173317" y="9966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703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173317" y="9966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704" name="1 CuadroText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5173317" y="9966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705" name="1 CuadroText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5173317" y="9966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706" name="1 CuadroTexto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5173317" y="9966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707" name="1 CuadroTexto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5173317" y="9966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708" name="1 CuadroTexto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5173317" y="9966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709" name="1 CuadroTexto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5173317" y="9966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710" name="1 CuadroTexto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5173317" y="9966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711" name="1 CuadroTexto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5173317" y="9966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712" name="1 CuadroTexto">
          <a:extLst>
            <a:ext uri="{FF2B5EF4-FFF2-40B4-BE49-F238E27FC236}">
              <a16:creationId xmlns:a16="http://schemas.microsoft.com/office/drawing/2014/main" id="{64EA1E8F-1854-4AC6-90E1-08D7681449EB}"/>
            </a:ext>
          </a:extLst>
        </xdr:cNvPr>
        <xdr:cNvSpPr txBox="1"/>
      </xdr:nvSpPr>
      <xdr:spPr>
        <a:xfrm>
          <a:off x="5173317" y="9966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713" name="1 CuadroTexto">
          <a:extLst>
            <a:ext uri="{FF2B5EF4-FFF2-40B4-BE49-F238E27FC236}">
              <a16:creationId xmlns:a16="http://schemas.microsoft.com/office/drawing/2014/main" id="{D6FAEC60-9DF9-4EC1-8005-F7B1066BC261}"/>
            </a:ext>
          </a:extLst>
        </xdr:cNvPr>
        <xdr:cNvSpPr txBox="1"/>
      </xdr:nvSpPr>
      <xdr:spPr>
        <a:xfrm>
          <a:off x="5173317" y="9966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714" name="1 CuadroText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5173317" y="9966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715" name="1 CuadroTexto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5173317" y="9966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716" name="1 CuadroTexto">
          <a:extLst>
            <a:ext uri="{FF2B5EF4-FFF2-40B4-BE49-F238E27FC236}">
              <a16:creationId xmlns:a16="http://schemas.microsoft.com/office/drawing/2014/main" id="{64EA1E8F-1854-4AC6-90E1-08D7681449EB}"/>
            </a:ext>
          </a:extLst>
        </xdr:cNvPr>
        <xdr:cNvSpPr txBox="1"/>
      </xdr:nvSpPr>
      <xdr:spPr>
        <a:xfrm>
          <a:off x="5173317" y="9966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717" name="1 CuadroTexto">
          <a:extLst>
            <a:ext uri="{FF2B5EF4-FFF2-40B4-BE49-F238E27FC236}">
              <a16:creationId xmlns:a16="http://schemas.microsoft.com/office/drawing/2014/main" id="{D6FAEC60-9DF9-4EC1-8005-F7B1066BC261}"/>
            </a:ext>
          </a:extLst>
        </xdr:cNvPr>
        <xdr:cNvSpPr txBox="1"/>
      </xdr:nvSpPr>
      <xdr:spPr>
        <a:xfrm>
          <a:off x="5173317" y="9966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718" name="1 CuadroText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5173317" y="9966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719" name="1 CuadroTexto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5173317" y="9966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720" name="1 CuadroTexto">
          <a:extLst>
            <a:ext uri="{FF2B5EF4-FFF2-40B4-BE49-F238E27FC236}">
              <a16:creationId xmlns:a16="http://schemas.microsoft.com/office/drawing/2014/main" id="{64EA1E8F-1854-4AC6-90E1-08D7681449EB}"/>
            </a:ext>
          </a:extLst>
        </xdr:cNvPr>
        <xdr:cNvSpPr txBox="1"/>
      </xdr:nvSpPr>
      <xdr:spPr>
        <a:xfrm>
          <a:off x="5173317" y="9966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721" name="1 CuadroTexto">
          <a:extLst>
            <a:ext uri="{FF2B5EF4-FFF2-40B4-BE49-F238E27FC236}">
              <a16:creationId xmlns:a16="http://schemas.microsoft.com/office/drawing/2014/main" id="{D6FAEC60-9DF9-4EC1-8005-F7B1066BC261}"/>
            </a:ext>
          </a:extLst>
        </xdr:cNvPr>
        <xdr:cNvSpPr txBox="1"/>
      </xdr:nvSpPr>
      <xdr:spPr>
        <a:xfrm>
          <a:off x="5173317" y="9966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722" name="1 CuadroText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5173317" y="9966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723" name="1 CuadroTexto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5173317" y="9966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724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173317" y="9966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725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173317" y="9966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726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173317" y="9966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727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173317" y="9966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728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173317" y="9966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729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173317" y="9966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730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173317" y="9966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53</xdr:row>
      <xdr:rowOff>0</xdr:rowOff>
    </xdr:from>
    <xdr:ext cx="184731" cy="264560"/>
    <xdr:sp macro="" textlink="">
      <xdr:nvSpPr>
        <xdr:cNvPr id="731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173317" y="9966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43</xdr:row>
      <xdr:rowOff>104692</xdr:rowOff>
    </xdr:from>
    <xdr:ext cx="184731" cy="264560"/>
    <xdr:sp macro="" textlink="">
      <xdr:nvSpPr>
        <xdr:cNvPr id="732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173317" y="84714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43</xdr:row>
      <xdr:rowOff>104692</xdr:rowOff>
    </xdr:from>
    <xdr:ext cx="184731" cy="264560"/>
    <xdr:sp macro="" textlink="">
      <xdr:nvSpPr>
        <xdr:cNvPr id="733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173317" y="84714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43</xdr:row>
      <xdr:rowOff>104692</xdr:rowOff>
    </xdr:from>
    <xdr:ext cx="184731" cy="264560"/>
    <xdr:sp macro="" textlink="">
      <xdr:nvSpPr>
        <xdr:cNvPr id="734" name="1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173317" y="84714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  <xdr:oneCellAnchor>
    <xdr:from>
      <xdr:col>5</xdr:col>
      <xdr:colOff>776577</xdr:colOff>
      <xdr:row>43</xdr:row>
      <xdr:rowOff>104692</xdr:rowOff>
    </xdr:from>
    <xdr:ext cx="184731" cy="264560"/>
    <xdr:sp macro="" textlink="">
      <xdr:nvSpPr>
        <xdr:cNvPr id="735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173317" y="84714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CL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3"/>
  <sheetViews>
    <sheetView showGridLines="0" tabSelected="1" topLeftCell="A43" zoomScale="110" zoomScaleNormal="110" workbookViewId="0">
      <selection activeCell="F44" sqref="F44"/>
    </sheetView>
  </sheetViews>
  <sheetFormatPr baseColWidth="10" defaultColWidth="10.88671875" defaultRowHeight="11.25" customHeight="1" x14ac:dyDescent="0.3"/>
  <cols>
    <col min="1" max="1" width="4.44140625" style="1" customWidth="1"/>
    <col min="2" max="2" width="16.6640625" style="1" customWidth="1"/>
    <col min="3" max="3" width="19.44140625" style="1" customWidth="1"/>
    <col min="4" max="4" width="9.44140625" style="1" customWidth="1"/>
    <col min="5" max="5" width="14.44140625" style="131" customWidth="1"/>
    <col min="6" max="6" width="11" style="1" customWidth="1"/>
    <col min="7" max="7" width="12.44140625" style="1" customWidth="1"/>
    <col min="8" max="255" width="10.88671875" style="1" customWidth="1"/>
  </cols>
  <sheetData>
    <row r="1" spans="1:7" ht="15" customHeight="1" x14ac:dyDescent="0.3">
      <c r="A1" s="2"/>
      <c r="B1" s="2"/>
      <c r="C1" s="2"/>
      <c r="D1" s="2"/>
      <c r="E1" s="118"/>
      <c r="F1" s="2"/>
      <c r="G1" s="2"/>
    </row>
    <row r="2" spans="1:7" ht="15" customHeight="1" x14ac:dyDescent="0.3">
      <c r="A2" s="2"/>
      <c r="B2" s="2"/>
      <c r="C2" s="2"/>
      <c r="D2" s="2"/>
      <c r="E2" s="118"/>
      <c r="F2" s="2"/>
      <c r="G2" s="2"/>
    </row>
    <row r="3" spans="1:7" ht="15" customHeight="1" x14ac:dyDescent="0.3">
      <c r="A3" s="2"/>
      <c r="B3" s="2"/>
      <c r="C3" s="2"/>
      <c r="D3" s="2"/>
      <c r="E3" s="118"/>
      <c r="F3" s="2"/>
      <c r="G3" s="2"/>
    </row>
    <row r="4" spans="1:7" ht="15" customHeight="1" x14ac:dyDescent="0.3">
      <c r="A4" s="2"/>
      <c r="B4" s="2"/>
      <c r="C4" s="2"/>
      <c r="D4" s="2"/>
      <c r="E4" s="118"/>
      <c r="F4" s="2"/>
      <c r="G4" s="2"/>
    </row>
    <row r="5" spans="1:7" ht="15" customHeight="1" x14ac:dyDescent="0.3">
      <c r="A5" s="2"/>
      <c r="B5" s="2"/>
      <c r="C5" s="2"/>
      <c r="D5" s="2"/>
      <c r="E5" s="118"/>
      <c r="F5" s="2"/>
      <c r="G5" s="2"/>
    </row>
    <row r="6" spans="1:7" ht="15" customHeight="1" x14ac:dyDescent="0.3">
      <c r="A6" s="2"/>
      <c r="B6" s="2"/>
      <c r="C6" s="2"/>
      <c r="D6" s="2"/>
      <c r="E6" s="118"/>
      <c r="F6" s="2"/>
      <c r="G6" s="2"/>
    </row>
    <row r="7" spans="1:7" ht="15" customHeight="1" x14ac:dyDescent="0.3">
      <c r="A7" s="2"/>
      <c r="B7" s="2"/>
      <c r="C7" s="2"/>
      <c r="D7" s="2"/>
      <c r="E7" s="118"/>
      <c r="F7" s="2"/>
      <c r="G7" s="2"/>
    </row>
    <row r="8" spans="1:7" ht="15" customHeight="1" x14ac:dyDescent="0.3">
      <c r="A8" s="2"/>
      <c r="B8" s="3"/>
      <c r="C8" s="4"/>
      <c r="D8" s="2"/>
      <c r="E8" s="119"/>
      <c r="F8" s="4"/>
      <c r="G8" s="4"/>
    </row>
    <row r="9" spans="1:7" ht="12" customHeight="1" x14ac:dyDescent="0.3">
      <c r="A9" s="5"/>
      <c r="B9" s="6" t="s">
        <v>0</v>
      </c>
      <c r="C9" s="153" t="s">
        <v>72</v>
      </c>
      <c r="D9" s="7"/>
      <c r="E9" s="160" t="s">
        <v>62</v>
      </c>
      <c r="F9" s="161"/>
      <c r="G9" s="8">
        <v>20000</v>
      </c>
    </row>
    <row r="10" spans="1:7" ht="38.25" customHeight="1" x14ac:dyDescent="0.3">
      <c r="A10" s="5"/>
      <c r="B10" s="9" t="s">
        <v>1</v>
      </c>
      <c r="C10" s="10" t="s">
        <v>73</v>
      </c>
      <c r="D10" s="11"/>
      <c r="E10" s="158" t="s">
        <v>2</v>
      </c>
      <c r="F10" s="159"/>
      <c r="G10" s="120"/>
    </row>
    <row r="11" spans="1:7" ht="18" customHeight="1" x14ac:dyDescent="0.3">
      <c r="A11" s="5"/>
      <c r="B11" s="9" t="s">
        <v>3</v>
      </c>
      <c r="C11" s="120" t="s">
        <v>60</v>
      </c>
      <c r="D11" s="11"/>
      <c r="E11" s="158" t="s">
        <v>71</v>
      </c>
      <c r="F11" s="159"/>
      <c r="G11" s="144">
        <v>450</v>
      </c>
    </row>
    <row r="12" spans="1:7" ht="11.25" customHeight="1" x14ac:dyDescent="0.3">
      <c r="A12" s="5"/>
      <c r="B12" s="9" t="s">
        <v>4</v>
      </c>
      <c r="C12" s="10" t="s">
        <v>57</v>
      </c>
      <c r="D12" s="11"/>
      <c r="E12" s="132" t="s">
        <v>5</v>
      </c>
      <c r="F12" s="133"/>
      <c r="G12" s="143">
        <f>(G9*G11)</f>
        <v>9000000</v>
      </c>
    </row>
    <row r="13" spans="1:7" ht="30.75" customHeight="1" x14ac:dyDescent="0.3">
      <c r="A13" s="5"/>
      <c r="B13" s="9" t="s">
        <v>6</v>
      </c>
      <c r="C13" s="120" t="s">
        <v>110</v>
      </c>
      <c r="D13" s="11"/>
      <c r="E13" s="158" t="s">
        <v>7</v>
      </c>
      <c r="F13" s="159"/>
      <c r="G13" s="10" t="s">
        <v>58</v>
      </c>
    </row>
    <row r="14" spans="1:7" ht="13.5" customHeight="1" x14ac:dyDescent="0.3">
      <c r="A14" s="5"/>
      <c r="B14" s="9" t="s">
        <v>8</v>
      </c>
      <c r="C14" s="120" t="s">
        <v>111</v>
      </c>
      <c r="D14" s="11"/>
      <c r="E14" s="158" t="s">
        <v>9</v>
      </c>
      <c r="F14" s="159"/>
      <c r="G14" s="120" t="s">
        <v>112</v>
      </c>
    </row>
    <row r="15" spans="1:7" ht="25.5" customHeight="1" x14ac:dyDescent="0.3">
      <c r="A15" s="5"/>
      <c r="B15" s="9" t="s">
        <v>10</v>
      </c>
      <c r="C15" s="145">
        <v>44593</v>
      </c>
      <c r="D15" s="11"/>
      <c r="E15" s="162" t="s">
        <v>11</v>
      </c>
      <c r="F15" s="163"/>
      <c r="G15" s="10" t="s">
        <v>59</v>
      </c>
    </row>
    <row r="16" spans="1:7" ht="12" customHeight="1" x14ac:dyDescent="0.3">
      <c r="A16" s="2"/>
      <c r="B16" s="13"/>
      <c r="C16" s="14"/>
      <c r="D16" s="15"/>
      <c r="E16" s="121"/>
      <c r="F16" s="16"/>
      <c r="G16" s="17"/>
    </row>
    <row r="17" spans="1:7" ht="12" customHeight="1" x14ac:dyDescent="0.3">
      <c r="A17" s="18"/>
      <c r="B17" s="164" t="s">
        <v>12</v>
      </c>
      <c r="C17" s="165"/>
      <c r="D17" s="165"/>
      <c r="E17" s="165"/>
      <c r="F17" s="165"/>
      <c r="G17" s="165"/>
    </row>
    <row r="18" spans="1:7" ht="12" customHeight="1" x14ac:dyDescent="0.3">
      <c r="A18" s="2"/>
      <c r="B18" s="19"/>
      <c r="C18" s="20"/>
      <c r="D18" s="20"/>
      <c r="E18" s="122"/>
      <c r="F18" s="21"/>
      <c r="G18" s="21"/>
    </row>
    <row r="19" spans="1:7" ht="12" customHeight="1" x14ac:dyDescent="0.3">
      <c r="A19" s="5"/>
      <c r="B19" s="22" t="s">
        <v>13</v>
      </c>
      <c r="C19" s="23"/>
      <c r="D19" s="24"/>
      <c r="E19" s="109"/>
      <c r="F19" s="24"/>
      <c r="G19" s="24"/>
    </row>
    <row r="20" spans="1:7" ht="24" customHeight="1" x14ac:dyDescent="0.3">
      <c r="A20" s="18"/>
      <c r="B20" s="25" t="s">
        <v>14</v>
      </c>
      <c r="C20" s="25" t="s">
        <v>15</v>
      </c>
      <c r="D20" s="25" t="s">
        <v>16</v>
      </c>
      <c r="E20" s="25" t="s">
        <v>17</v>
      </c>
      <c r="F20" s="25" t="s">
        <v>18</v>
      </c>
      <c r="G20" s="25" t="s">
        <v>19</v>
      </c>
    </row>
    <row r="21" spans="1:7" ht="12.75" customHeight="1" x14ac:dyDescent="0.3">
      <c r="A21" s="18"/>
      <c r="B21" s="10" t="s">
        <v>74</v>
      </c>
      <c r="C21" s="10" t="s">
        <v>20</v>
      </c>
      <c r="D21" s="10" t="s">
        <v>82</v>
      </c>
      <c r="E21" s="10"/>
      <c r="F21" s="123">
        <v>25000</v>
      </c>
      <c r="G21" s="143">
        <f>(D21*F21)</f>
        <v>500000</v>
      </c>
    </row>
    <row r="22" spans="1:7" ht="12.75" customHeight="1" x14ac:dyDescent="0.3">
      <c r="A22" s="18"/>
      <c r="B22" s="10" t="s">
        <v>75</v>
      </c>
      <c r="C22" s="10" t="s">
        <v>20</v>
      </c>
      <c r="D22" s="10" t="s">
        <v>82</v>
      </c>
      <c r="E22" s="10"/>
      <c r="F22" s="123">
        <f t="shared" ref="F22:F28" si="0">F21</f>
        <v>25000</v>
      </c>
      <c r="G22" s="143">
        <f t="shared" ref="G22:G28" si="1">(D22*F22)</f>
        <v>500000</v>
      </c>
    </row>
    <row r="23" spans="1:7" ht="12.75" customHeight="1" x14ac:dyDescent="0.3">
      <c r="A23" s="18"/>
      <c r="B23" s="10" t="s">
        <v>76</v>
      </c>
      <c r="C23" s="10" t="s">
        <v>20</v>
      </c>
      <c r="D23" s="10" t="s">
        <v>83</v>
      </c>
      <c r="E23" s="10"/>
      <c r="F23" s="123">
        <f t="shared" si="0"/>
        <v>25000</v>
      </c>
      <c r="G23" s="143">
        <f t="shared" si="1"/>
        <v>150000</v>
      </c>
    </row>
    <row r="24" spans="1:7" ht="12.75" customHeight="1" x14ac:dyDescent="0.3">
      <c r="A24" s="18"/>
      <c r="B24" s="10" t="s">
        <v>77</v>
      </c>
      <c r="C24" s="10" t="s">
        <v>20</v>
      </c>
      <c r="D24" s="10" t="s">
        <v>84</v>
      </c>
      <c r="E24" s="10"/>
      <c r="F24" s="123">
        <f t="shared" si="0"/>
        <v>25000</v>
      </c>
      <c r="G24" s="143">
        <f t="shared" si="1"/>
        <v>125000</v>
      </c>
    </row>
    <row r="25" spans="1:7" ht="12.75" customHeight="1" x14ac:dyDescent="0.3">
      <c r="A25" s="18"/>
      <c r="B25" s="10" t="s">
        <v>78</v>
      </c>
      <c r="C25" s="10" t="s">
        <v>20</v>
      </c>
      <c r="D25" s="10" t="s">
        <v>84</v>
      </c>
      <c r="E25" s="10"/>
      <c r="F25" s="123">
        <f t="shared" si="0"/>
        <v>25000</v>
      </c>
      <c r="G25" s="143">
        <f t="shared" si="1"/>
        <v>125000</v>
      </c>
    </row>
    <row r="26" spans="1:7" ht="12.75" customHeight="1" x14ac:dyDescent="0.3">
      <c r="A26" s="18"/>
      <c r="B26" s="10" t="s">
        <v>79</v>
      </c>
      <c r="C26" s="10" t="s">
        <v>20</v>
      </c>
      <c r="D26" s="10" t="s">
        <v>85</v>
      </c>
      <c r="E26" s="10"/>
      <c r="F26" s="123">
        <f t="shared" si="0"/>
        <v>25000</v>
      </c>
      <c r="G26" s="143">
        <f t="shared" si="1"/>
        <v>50000</v>
      </c>
    </row>
    <row r="27" spans="1:7" ht="12.75" customHeight="1" x14ac:dyDescent="0.3">
      <c r="A27" s="18"/>
      <c r="B27" s="10" t="s">
        <v>80</v>
      </c>
      <c r="C27" s="10" t="s">
        <v>20</v>
      </c>
      <c r="D27" s="10" t="s">
        <v>85</v>
      </c>
      <c r="E27" s="10"/>
      <c r="F27" s="123">
        <f t="shared" si="0"/>
        <v>25000</v>
      </c>
      <c r="G27" s="143">
        <f t="shared" si="1"/>
        <v>50000</v>
      </c>
    </row>
    <row r="28" spans="1:7" ht="12.75" customHeight="1" x14ac:dyDescent="0.3">
      <c r="A28" s="18"/>
      <c r="B28" s="10" t="s">
        <v>81</v>
      </c>
      <c r="C28" s="10" t="s">
        <v>20</v>
      </c>
      <c r="D28" s="10" t="s">
        <v>86</v>
      </c>
      <c r="E28" s="10"/>
      <c r="F28" s="123">
        <f t="shared" si="0"/>
        <v>25000</v>
      </c>
      <c r="G28" s="143">
        <f t="shared" si="1"/>
        <v>1250000</v>
      </c>
    </row>
    <row r="29" spans="1:7" ht="12.75" customHeight="1" x14ac:dyDescent="0.3">
      <c r="A29" s="18"/>
      <c r="B29" s="27" t="s">
        <v>21</v>
      </c>
      <c r="C29" s="28"/>
      <c r="D29" s="28"/>
      <c r="E29" s="28"/>
      <c r="F29" s="29"/>
      <c r="G29" s="146">
        <f>SUM(G21:G28)</f>
        <v>2750000</v>
      </c>
    </row>
    <row r="30" spans="1:7" ht="12" customHeight="1" x14ac:dyDescent="0.3">
      <c r="A30" s="2"/>
      <c r="B30" s="19"/>
      <c r="C30" s="21"/>
      <c r="D30" s="21"/>
      <c r="E30" s="122"/>
      <c r="F30" s="30"/>
      <c r="G30" s="30"/>
    </row>
    <row r="31" spans="1:7" ht="12" customHeight="1" x14ac:dyDescent="0.3">
      <c r="A31" s="5"/>
      <c r="B31" s="31" t="s">
        <v>22</v>
      </c>
      <c r="C31" s="32"/>
      <c r="D31" s="33"/>
      <c r="E31" s="33"/>
      <c r="F31" s="34"/>
      <c r="G31" s="34"/>
    </row>
    <row r="32" spans="1:7" ht="24" customHeight="1" x14ac:dyDescent="0.3">
      <c r="A32" s="5"/>
      <c r="B32" s="35" t="s">
        <v>14</v>
      </c>
      <c r="C32" s="36" t="s">
        <v>15</v>
      </c>
      <c r="D32" s="36" t="s">
        <v>16</v>
      </c>
      <c r="E32" s="35" t="s">
        <v>17</v>
      </c>
      <c r="F32" s="36" t="s">
        <v>18</v>
      </c>
      <c r="G32" s="35" t="s">
        <v>19</v>
      </c>
    </row>
    <row r="33" spans="1:11" ht="12" customHeight="1" x14ac:dyDescent="0.3">
      <c r="A33" s="5"/>
      <c r="B33" s="123"/>
      <c r="C33" s="26"/>
      <c r="D33" s="123"/>
      <c r="E33" s="10"/>
      <c r="F33" s="123"/>
      <c r="G33" s="107">
        <f>(D33*F33)</f>
        <v>0</v>
      </c>
    </row>
    <row r="34" spans="1:11" ht="12" customHeight="1" x14ac:dyDescent="0.3">
      <c r="A34" s="5"/>
      <c r="B34" s="37" t="s">
        <v>23</v>
      </c>
      <c r="C34" s="38"/>
      <c r="D34" s="38"/>
      <c r="E34" s="38"/>
      <c r="F34" s="39"/>
      <c r="G34" s="108">
        <f>SUM(G33)</f>
        <v>0</v>
      </c>
    </row>
    <row r="35" spans="1:11" ht="12" customHeight="1" x14ac:dyDescent="0.3">
      <c r="A35" s="2"/>
      <c r="B35" s="40"/>
      <c r="C35" s="41"/>
      <c r="D35" s="41"/>
      <c r="E35" s="124"/>
      <c r="F35" s="42"/>
      <c r="G35" s="42"/>
    </row>
    <row r="36" spans="1:11" ht="12" customHeight="1" x14ac:dyDescent="0.3">
      <c r="A36" s="5"/>
      <c r="B36" s="31" t="s">
        <v>24</v>
      </c>
      <c r="C36" s="32"/>
      <c r="D36" s="33"/>
      <c r="E36" s="33"/>
      <c r="F36" s="34"/>
      <c r="G36" s="34"/>
    </row>
    <row r="37" spans="1:11" ht="24" customHeight="1" x14ac:dyDescent="0.3">
      <c r="A37" s="5"/>
      <c r="B37" s="43" t="s">
        <v>14</v>
      </c>
      <c r="C37" s="43" t="s">
        <v>15</v>
      </c>
      <c r="D37" s="43" t="s">
        <v>16</v>
      </c>
      <c r="E37" s="43" t="s">
        <v>17</v>
      </c>
      <c r="F37" s="44" t="s">
        <v>18</v>
      </c>
      <c r="G37" s="43" t="s">
        <v>19</v>
      </c>
    </row>
    <row r="38" spans="1:11" ht="12.75" customHeight="1" x14ac:dyDescent="0.3">
      <c r="A38" s="18"/>
      <c r="B38" s="10" t="s">
        <v>96</v>
      </c>
      <c r="C38" s="10" t="s">
        <v>97</v>
      </c>
      <c r="D38" s="151">
        <v>8.3000000000000007</v>
      </c>
      <c r="E38" s="10" t="s">
        <v>98</v>
      </c>
      <c r="F38" s="123">
        <v>40000</v>
      </c>
      <c r="G38" s="123">
        <f t="shared" ref="G38" si="2">(D38*F38)</f>
        <v>332000</v>
      </c>
    </row>
    <row r="39" spans="1:11" ht="12.75" customHeight="1" x14ac:dyDescent="0.3">
      <c r="A39" s="5"/>
      <c r="B39" s="45" t="s">
        <v>25</v>
      </c>
      <c r="C39" s="46"/>
      <c r="D39" s="46"/>
      <c r="E39" s="46"/>
      <c r="F39" s="46"/>
      <c r="G39" s="147">
        <f>SUM(G38:G38)</f>
        <v>332000</v>
      </c>
    </row>
    <row r="40" spans="1:11" ht="12" customHeight="1" x14ac:dyDescent="0.3">
      <c r="A40" s="2"/>
      <c r="B40" s="40"/>
      <c r="C40" s="41"/>
      <c r="D40" s="41"/>
      <c r="E40" s="124"/>
      <c r="F40" s="42"/>
      <c r="G40" s="42"/>
    </row>
    <row r="41" spans="1:11" ht="12" customHeight="1" x14ac:dyDescent="0.3">
      <c r="A41" s="5"/>
      <c r="B41" s="31" t="s">
        <v>26</v>
      </c>
      <c r="C41" s="32"/>
      <c r="D41" s="33"/>
      <c r="E41" s="33"/>
      <c r="F41" s="34"/>
      <c r="G41" s="34"/>
    </row>
    <row r="42" spans="1:11" ht="24" customHeight="1" x14ac:dyDescent="0.3">
      <c r="A42" s="5"/>
      <c r="B42" s="44" t="s">
        <v>27</v>
      </c>
      <c r="C42" s="44" t="s">
        <v>28</v>
      </c>
      <c r="D42" s="135" t="s">
        <v>29</v>
      </c>
      <c r="E42" s="44" t="s">
        <v>17</v>
      </c>
      <c r="F42" s="44" t="s">
        <v>18</v>
      </c>
      <c r="G42" s="44" t="s">
        <v>19</v>
      </c>
      <c r="K42" s="106"/>
    </row>
    <row r="43" spans="1:11" ht="12.75" customHeight="1" x14ac:dyDescent="0.3">
      <c r="A43" s="18"/>
      <c r="B43" s="152" t="s">
        <v>30</v>
      </c>
      <c r="C43" s="47"/>
      <c r="D43" s="47"/>
      <c r="E43" s="47"/>
      <c r="F43" s="47"/>
      <c r="G43" s="47"/>
      <c r="K43" s="106"/>
    </row>
    <row r="44" spans="1:11" ht="12.75" customHeight="1" x14ac:dyDescent="0.3">
      <c r="A44" s="18"/>
      <c r="B44" s="10" t="s">
        <v>63</v>
      </c>
      <c r="C44" s="48" t="s">
        <v>99</v>
      </c>
      <c r="D44" s="148">
        <v>760</v>
      </c>
      <c r="E44" s="48" t="s">
        <v>100</v>
      </c>
      <c r="F44" s="49">
        <v>912</v>
      </c>
      <c r="G44" s="49">
        <f>(D44*F44)</f>
        <v>693120</v>
      </c>
      <c r="J44" s="1">
        <f>22800/25</f>
        <v>912</v>
      </c>
      <c r="K44" s="106"/>
    </row>
    <row r="45" spans="1:11" ht="12.75" customHeight="1" x14ac:dyDescent="0.3">
      <c r="A45" s="18"/>
      <c r="B45" s="10" t="s">
        <v>87</v>
      </c>
      <c r="C45" s="149" t="s">
        <v>99</v>
      </c>
      <c r="D45" s="12">
        <v>326</v>
      </c>
      <c r="E45" s="149" t="s">
        <v>101</v>
      </c>
      <c r="F45" s="49">
        <v>1902</v>
      </c>
      <c r="G45" s="49">
        <f>(D45*F45)</f>
        <v>620052</v>
      </c>
      <c r="J45" s="1">
        <f>47540/25</f>
        <v>1901.6</v>
      </c>
      <c r="K45" s="106"/>
    </row>
    <row r="46" spans="1:11" ht="12.75" customHeight="1" x14ac:dyDescent="0.3">
      <c r="A46" s="18"/>
      <c r="B46" s="10" t="s">
        <v>88</v>
      </c>
      <c r="C46" s="48" t="s">
        <v>99</v>
      </c>
      <c r="D46" s="148">
        <v>519</v>
      </c>
      <c r="E46" s="48" t="s">
        <v>102</v>
      </c>
      <c r="F46" s="49">
        <v>720</v>
      </c>
      <c r="G46" s="49">
        <f t="shared" ref="G46:G54" si="3">(D46*F46)</f>
        <v>373680</v>
      </c>
      <c r="J46" s="1">
        <f>17980/25</f>
        <v>719.2</v>
      </c>
    </row>
    <row r="47" spans="1:11" ht="12.75" customHeight="1" x14ac:dyDescent="0.3">
      <c r="A47" s="18"/>
      <c r="B47" s="10" t="s">
        <v>64</v>
      </c>
      <c r="C47" s="48" t="s">
        <v>99</v>
      </c>
      <c r="D47" s="148">
        <v>227</v>
      </c>
      <c r="E47" s="48" t="s">
        <v>102</v>
      </c>
      <c r="F47" s="49">
        <v>984</v>
      </c>
      <c r="G47" s="49">
        <f t="shared" si="3"/>
        <v>223368</v>
      </c>
      <c r="J47" s="1">
        <f>24590/25</f>
        <v>983.6</v>
      </c>
    </row>
    <row r="48" spans="1:11" ht="12.75" customHeight="1" x14ac:dyDescent="0.3">
      <c r="A48" s="18"/>
      <c r="B48" s="152" t="s">
        <v>65</v>
      </c>
      <c r="C48" s="48"/>
      <c r="D48" s="148"/>
      <c r="E48" s="48"/>
      <c r="F48" s="49"/>
      <c r="G48" s="49"/>
    </row>
    <row r="49" spans="1:7" ht="12.75" customHeight="1" x14ac:dyDescent="0.3">
      <c r="A49" s="18"/>
      <c r="B49" s="10" t="s">
        <v>89</v>
      </c>
      <c r="C49" s="48" t="s">
        <v>99</v>
      </c>
      <c r="D49" s="148">
        <v>5</v>
      </c>
      <c r="E49" s="48" t="s">
        <v>103</v>
      </c>
      <c r="F49" s="49">
        <v>30695</v>
      </c>
      <c r="G49" s="49">
        <f t="shared" si="3"/>
        <v>153475</v>
      </c>
    </row>
    <row r="50" spans="1:7" ht="12.75" customHeight="1" x14ac:dyDescent="0.3">
      <c r="A50" s="18"/>
      <c r="B50" s="10" t="s">
        <v>104</v>
      </c>
      <c r="C50" s="140" t="s">
        <v>99</v>
      </c>
      <c r="D50" s="150">
        <v>1.2</v>
      </c>
      <c r="E50" s="140" t="s">
        <v>105</v>
      </c>
      <c r="F50" s="141">
        <v>17740</v>
      </c>
      <c r="G50" s="49">
        <f t="shared" si="3"/>
        <v>21288</v>
      </c>
    </row>
    <row r="51" spans="1:7" ht="12.75" customHeight="1" x14ac:dyDescent="0.3">
      <c r="A51" s="18"/>
      <c r="B51" s="10" t="s">
        <v>90</v>
      </c>
      <c r="C51" s="140" t="s">
        <v>99</v>
      </c>
      <c r="D51" s="150">
        <v>2</v>
      </c>
      <c r="E51" s="140" t="s">
        <v>106</v>
      </c>
      <c r="F51" s="141">
        <v>6998</v>
      </c>
      <c r="G51" s="49">
        <f t="shared" si="3"/>
        <v>13996</v>
      </c>
    </row>
    <row r="52" spans="1:7" ht="12.75" customHeight="1" x14ac:dyDescent="0.3">
      <c r="A52" s="18"/>
      <c r="B52" s="152" t="s">
        <v>61</v>
      </c>
      <c r="C52" s="140"/>
      <c r="D52" s="150"/>
      <c r="E52" s="140"/>
      <c r="F52" s="141"/>
      <c r="G52" s="49"/>
    </row>
    <row r="53" spans="1:7" ht="12.75" customHeight="1" x14ac:dyDescent="0.3">
      <c r="A53" s="18"/>
      <c r="B53" s="10" t="s">
        <v>91</v>
      </c>
      <c r="C53" s="140" t="s">
        <v>107</v>
      </c>
      <c r="D53" s="150">
        <v>5</v>
      </c>
      <c r="E53" s="140" t="s">
        <v>108</v>
      </c>
      <c r="F53" s="141">
        <v>14192</v>
      </c>
      <c r="G53" s="49">
        <f t="shared" si="3"/>
        <v>70960</v>
      </c>
    </row>
    <row r="54" spans="1:7" ht="12.75" customHeight="1" x14ac:dyDescent="0.3">
      <c r="A54" s="18"/>
      <c r="B54" s="10" t="s">
        <v>92</v>
      </c>
      <c r="C54" s="140" t="s">
        <v>107</v>
      </c>
      <c r="D54" s="150">
        <v>3</v>
      </c>
      <c r="E54" s="140" t="s">
        <v>108</v>
      </c>
      <c r="F54" s="141">
        <v>10690</v>
      </c>
      <c r="G54" s="49">
        <f t="shared" si="3"/>
        <v>32070</v>
      </c>
    </row>
    <row r="55" spans="1:7" ht="12.75" customHeight="1" x14ac:dyDescent="0.3">
      <c r="A55" s="18"/>
      <c r="B55" s="10" t="s">
        <v>93</v>
      </c>
      <c r="C55" s="140" t="s">
        <v>107</v>
      </c>
      <c r="D55" s="150">
        <v>2</v>
      </c>
      <c r="E55" s="140" t="s">
        <v>108</v>
      </c>
      <c r="F55" s="141">
        <v>15000</v>
      </c>
      <c r="G55" s="49">
        <f>(D55*F55)</f>
        <v>30000</v>
      </c>
    </row>
    <row r="56" spans="1:7" ht="13.5" customHeight="1" x14ac:dyDescent="0.3">
      <c r="A56" s="5"/>
      <c r="B56" s="50" t="s">
        <v>31</v>
      </c>
      <c r="C56" s="51"/>
      <c r="D56" s="51"/>
      <c r="E56" s="51"/>
      <c r="F56" s="52"/>
      <c r="G56" s="53">
        <f>SUM(G43:G55)</f>
        <v>2232009</v>
      </c>
    </row>
    <row r="57" spans="1:7" ht="12" customHeight="1" x14ac:dyDescent="0.3">
      <c r="A57" s="2"/>
      <c r="B57" s="40"/>
      <c r="C57" s="41"/>
      <c r="D57" s="41"/>
      <c r="E57" s="124"/>
      <c r="F57" s="42"/>
      <c r="G57" s="42"/>
    </row>
    <row r="58" spans="1:7" ht="12" customHeight="1" x14ac:dyDescent="0.3">
      <c r="A58" s="5"/>
      <c r="B58" s="31" t="s">
        <v>32</v>
      </c>
      <c r="C58" s="32"/>
      <c r="D58" s="33"/>
      <c r="E58" s="33"/>
      <c r="F58" s="34"/>
      <c r="G58" s="34"/>
    </row>
    <row r="59" spans="1:7" ht="24" customHeight="1" x14ac:dyDescent="0.3">
      <c r="A59" s="5"/>
      <c r="B59" s="134" t="s">
        <v>33</v>
      </c>
      <c r="C59" s="135" t="s">
        <v>28</v>
      </c>
      <c r="D59" s="135" t="s">
        <v>29</v>
      </c>
      <c r="E59" s="134" t="s">
        <v>17</v>
      </c>
      <c r="F59" s="135" t="s">
        <v>18</v>
      </c>
      <c r="G59" s="134" t="s">
        <v>19</v>
      </c>
    </row>
    <row r="60" spans="1:7" ht="12.75" customHeight="1" x14ac:dyDescent="0.3">
      <c r="A60" s="66"/>
      <c r="B60" s="123" t="s">
        <v>66</v>
      </c>
      <c r="C60" s="140" t="s">
        <v>67</v>
      </c>
      <c r="D60" s="49">
        <v>2479</v>
      </c>
      <c r="E60" s="125" t="s">
        <v>68</v>
      </c>
      <c r="F60" s="49">
        <v>290</v>
      </c>
      <c r="G60" s="141">
        <f>(D60*F60)</f>
        <v>718910</v>
      </c>
    </row>
    <row r="61" spans="1:7" ht="12.75" customHeight="1" x14ac:dyDescent="0.3">
      <c r="A61" s="66"/>
      <c r="B61" s="123" t="s">
        <v>69</v>
      </c>
      <c r="C61" s="26" t="s">
        <v>20</v>
      </c>
      <c r="D61" s="49">
        <v>12</v>
      </c>
      <c r="E61" s="125" t="s">
        <v>68</v>
      </c>
      <c r="F61" s="49">
        <v>20000</v>
      </c>
      <c r="G61" s="141">
        <f t="shared" ref="G61" si="4">(D61*F61)</f>
        <v>240000</v>
      </c>
    </row>
    <row r="62" spans="1:7" ht="13.5" customHeight="1" x14ac:dyDescent="0.3">
      <c r="A62" s="5"/>
      <c r="B62" s="136" t="s">
        <v>34</v>
      </c>
      <c r="C62" s="137"/>
      <c r="D62" s="137"/>
      <c r="E62" s="137"/>
      <c r="F62" s="138"/>
      <c r="G62" s="139">
        <f>SUM(G60:G61)</f>
        <v>958910</v>
      </c>
    </row>
    <row r="63" spans="1:7" ht="12" customHeight="1" x14ac:dyDescent="0.3">
      <c r="A63" s="2"/>
      <c r="B63" s="69"/>
      <c r="C63" s="69"/>
      <c r="D63" s="69"/>
      <c r="E63" s="126"/>
      <c r="F63" s="70"/>
      <c r="G63" s="70"/>
    </row>
    <row r="64" spans="1:7" ht="12" customHeight="1" x14ac:dyDescent="0.3">
      <c r="A64" s="66"/>
      <c r="B64" s="71" t="s">
        <v>35</v>
      </c>
      <c r="C64" s="72"/>
      <c r="D64" s="72"/>
      <c r="E64" s="110"/>
      <c r="F64" s="72"/>
      <c r="G64" s="73">
        <f>G29+G34+G39+G56+G62</f>
        <v>6272919</v>
      </c>
    </row>
    <row r="65" spans="1:7" ht="12" customHeight="1" x14ac:dyDescent="0.3">
      <c r="A65" s="66"/>
      <c r="B65" s="74" t="s">
        <v>36</v>
      </c>
      <c r="C65" s="55"/>
      <c r="D65" s="55"/>
      <c r="E65" s="111"/>
      <c r="F65" s="55"/>
      <c r="G65" s="75">
        <f>G64*0.05</f>
        <v>313645.95</v>
      </c>
    </row>
    <row r="66" spans="1:7" ht="12" customHeight="1" x14ac:dyDescent="0.3">
      <c r="A66" s="66"/>
      <c r="B66" s="76" t="s">
        <v>37</v>
      </c>
      <c r="C66" s="54"/>
      <c r="D66" s="54"/>
      <c r="E66" s="112"/>
      <c r="F66" s="54"/>
      <c r="G66" s="77">
        <f>G65+G64</f>
        <v>6586564.9500000002</v>
      </c>
    </row>
    <row r="67" spans="1:7" ht="12" customHeight="1" x14ac:dyDescent="0.3">
      <c r="A67" s="66"/>
      <c r="B67" s="74" t="s">
        <v>38</v>
      </c>
      <c r="C67" s="55"/>
      <c r="D67" s="55"/>
      <c r="E67" s="111"/>
      <c r="F67" s="55"/>
      <c r="G67" s="75">
        <f>G12</f>
        <v>9000000</v>
      </c>
    </row>
    <row r="68" spans="1:7" ht="12" customHeight="1" x14ac:dyDescent="0.3">
      <c r="A68" s="66"/>
      <c r="B68" s="78" t="s">
        <v>39</v>
      </c>
      <c r="C68" s="79"/>
      <c r="D68" s="79"/>
      <c r="E68" s="113"/>
      <c r="F68" s="79"/>
      <c r="G68" s="80">
        <f>G67-G66</f>
        <v>2413435.0499999998</v>
      </c>
    </row>
    <row r="69" spans="1:7" ht="12" customHeight="1" x14ac:dyDescent="0.3">
      <c r="A69" s="66"/>
      <c r="B69" s="67" t="s">
        <v>40</v>
      </c>
      <c r="C69" s="68"/>
      <c r="D69" s="68"/>
      <c r="E69" s="114"/>
      <c r="F69" s="68"/>
      <c r="G69" s="63"/>
    </row>
    <row r="70" spans="1:7" ht="12.75" customHeight="1" thickBot="1" x14ac:dyDescent="0.35">
      <c r="A70" s="66"/>
      <c r="B70" s="81"/>
      <c r="C70" s="68"/>
      <c r="D70" s="68"/>
      <c r="E70" s="114"/>
      <c r="F70" s="68"/>
      <c r="G70" s="63"/>
    </row>
    <row r="71" spans="1:7" ht="12" customHeight="1" x14ac:dyDescent="0.3">
      <c r="A71" s="66"/>
      <c r="B71" s="93" t="s">
        <v>41</v>
      </c>
      <c r="C71" s="94"/>
      <c r="D71" s="94"/>
      <c r="E71" s="127"/>
      <c r="F71" s="95"/>
      <c r="G71" s="63"/>
    </row>
    <row r="72" spans="1:7" ht="12" customHeight="1" x14ac:dyDescent="0.3">
      <c r="A72" s="66"/>
      <c r="B72" s="96" t="s">
        <v>42</v>
      </c>
      <c r="C72" s="65"/>
      <c r="D72" s="65"/>
      <c r="E72" s="128"/>
      <c r="F72" s="97"/>
      <c r="G72" s="63"/>
    </row>
    <row r="73" spans="1:7" ht="12" customHeight="1" x14ac:dyDescent="0.3">
      <c r="A73" s="66"/>
      <c r="B73" s="96" t="s">
        <v>43</v>
      </c>
      <c r="C73" s="65"/>
      <c r="D73" s="65"/>
      <c r="E73" s="128"/>
      <c r="F73" s="97"/>
      <c r="G73" s="63"/>
    </row>
    <row r="74" spans="1:7" ht="12" customHeight="1" x14ac:dyDescent="0.3">
      <c r="A74" s="66"/>
      <c r="B74" s="96" t="s">
        <v>44</v>
      </c>
      <c r="C74" s="65"/>
      <c r="D74" s="65"/>
      <c r="E74" s="128"/>
      <c r="F74" s="97"/>
      <c r="G74" s="63"/>
    </row>
    <row r="75" spans="1:7" ht="12" customHeight="1" x14ac:dyDescent="0.3">
      <c r="A75" s="66"/>
      <c r="B75" s="96" t="s">
        <v>45</v>
      </c>
      <c r="C75" s="65"/>
      <c r="D75" s="65"/>
      <c r="E75" s="128"/>
      <c r="F75" s="97"/>
      <c r="G75" s="63"/>
    </row>
    <row r="76" spans="1:7" ht="12" customHeight="1" x14ac:dyDescent="0.3">
      <c r="A76" s="66"/>
      <c r="B76" s="96" t="s">
        <v>46</v>
      </c>
      <c r="C76" s="65"/>
      <c r="D76" s="65"/>
      <c r="E76" s="128"/>
      <c r="F76" s="97"/>
      <c r="G76" s="63"/>
    </row>
    <row r="77" spans="1:7" ht="12.75" customHeight="1" thickBot="1" x14ac:dyDescent="0.35">
      <c r="A77" s="66"/>
      <c r="B77" s="98" t="s">
        <v>47</v>
      </c>
      <c r="C77" s="99"/>
      <c r="D77" s="99"/>
      <c r="E77" s="129"/>
      <c r="F77" s="100"/>
      <c r="G77" s="63"/>
    </row>
    <row r="78" spans="1:7" ht="12.75" customHeight="1" x14ac:dyDescent="0.3">
      <c r="A78" s="66"/>
      <c r="B78" s="91"/>
      <c r="C78" s="65"/>
      <c r="D78" s="65"/>
      <c r="E78" s="128"/>
      <c r="F78" s="65"/>
      <c r="G78" s="63"/>
    </row>
    <row r="79" spans="1:7" ht="15" customHeight="1" thickBot="1" x14ac:dyDescent="0.35">
      <c r="A79" s="66"/>
      <c r="B79" s="156" t="s">
        <v>48</v>
      </c>
      <c r="C79" s="157"/>
      <c r="D79" s="90"/>
      <c r="E79" s="130"/>
      <c r="F79" s="57"/>
      <c r="G79" s="63"/>
    </row>
    <row r="80" spans="1:7" ht="12" customHeight="1" x14ac:dyDescent="0.3">
      <c r="A80" s="66"/>
      <c r="B80" s="83" t="s">
        <v>33</v>
      </c>
      <c r="C80" s="58" t="s">
        <v>109</v>
      </c>
      <c r="D80" s="84" t="s">
        <v>49</v>
      </c>
      <c r="E80" s="130"/>
      <c r="F80" s="57"/>
      <c r="G80" s="63"/>
    </row>
    <row r="81" spans="1:7" ht="12" customHeight="1" x14ac:dyDescent="0.3">
      <c r="A81" s="66"/>
      <c r="B81" s="85" t="s">
        <v>50</v>
      </c>
      <c r="C81" s="59">
        <f>G29</f>
        <v>2750000</v>
      </c>
      <c r="D81" s="86">
        <f>(C81/C87)</f>
        <v>0.41751656908811019</v>
      </c>
      <c r="E81" s="130"/>
      <c r="F81" s="57"/>
      <c r="G81" s="63"/>
    </row>
    <row r="82" spans="1:7" ht="12" customHeight="1" x14ac:dyDescent="0.3">
      <c r="A82" s="66"/>
      <c r="B82" s="85" t="s">
        <v>51</v>
      </c>
      <c r="C82" s="59">
        <f>G34</f>
        <v>0</v>
      </c>
      <c r="D82" s="86">
        <v>0</v>
      </c>
      <c r="E82" s="130"/>
      <c r="F82" s="57"/>
      <c r="G82" s="63"/>
    </row>
    <row r="83" spans="1:7" ht="12" customHeight="1" x14ac:dyDescent="0.3">
      <c r="A83" s="66"/>
      <c r="B83" s="85" t="s">
        <v>52</v>
      </c>
      <c r="C83" s="59">
        <f>G39</f>
        <v>332000</v>
      </c>
      <c r="D83" s="86">
        <f>(C83/C87)</f>
        <v>5.0405636704455484E-2</v>
      </c>
      <c r="E83" s="130"/>
      <c r="F83" s="57"/>
      <c r="G83" s="63"/>
    </row>
    <row r="84" spans="1:7" ht="12" customHeight="1" x14ac:dyDescent="0.3">
      <c r="A84" s="66"/>
      <c r="B84" s="85" t="s">
        <v>27</v>
      </c>
      <c r="C84" s="59">
        <f>G56</f>
        <v>2232009</v>
      </c>
      <c r="D84" s="86">
        <f>(C84/C87)</f>
        <v>0.3388729963104668</v>
      </c>
      <c r="E84" s="130"/>
      <c r="F84" s="57"/>
      <c r="G84" s="63"/>
    </row>
    <row r="85" spans="1:7" ht="12" customHeight="1" x14ac:dyDescent="0.3">
      <c r="A85" s="66"/>
      <c r="B85" s="85" t="s">
        <v>53</v>
      </c>
      <c r="C85" s="60">
        <f>G62</f>
        <v>958910</v>
      </c>
      <c r="D85" s="86">
        <f>(C85/C87)</f>
        <v>0.1455857502779199</v>
      </c>
      <c r="E85" s="115"/>
      <c r="F85" s="62"/>
      <c r="G85" s="63"/>
    </row>
    <row r="86" spans="1:7" ht="12" customHeight="1" x14ac:dyDescent="0.3">
      <c r="A86" s="66"/>
      <c r="B86" s="85" t="s">
        <v>54</v>
      </c>
      <c r="C86" s="60">
        <f>G65</f>
        <v>313645.95</v>
      </c>
      <c r="D86" s="86">
        <f>(C86/C87)</f>
        <v>4.7619047619047616E-2</v>
      </c>
      <c r="E86" s="115"/>
      <c r="F86" s="62"/>
      <c r="G86" s="63"/>
    </row>
    <row r="87" spans="1:7" ht="12.75" customHeight="1" thickBot="1" x14ac:dyDescent="0.35">
      <c r="A87" s="66"/>
      <c r="B87" s="87" t="s">
        <v>55</v>
      </c>
      <c r="C87" s="88">
        <f>SUM(C81:C86)</f>
        <v>6586564.9500000002</v>
      </c>
      <c r="D87" s="89">
        <f>SUM(D81:D86)</f>
        <v>1</v>
      </c>
      <c r="E87" s="115"/>
      <c r="F87" s="62"/>
      <c r="G87" s="63"/>
    </row>
    <row r="88" spans="1:7" ht="12" customHeight="1" x14ac:dyDescent="0.3">
      <c r="A88" s="66"/>
      <c r="B88" s="81"/>
      <c r="C88" s="68"/>
      <c r="D88" s="68"/>
      <c r="E88" s="114"/>
      <c r="F88" s="68"/>
      <c r="G88" s="63"/>
    </row>
    <row r="89" spans="1:7" ht="12.75" customHeight="1" x14ac:dyDescent="0.3">
      <c r="A89" s="66"/>
      <c r="B89" s="82"/>
      <c r="C89" s="68"/>
      <c r="D89" s="68"/>
      <c r="E89" s="114"/>
      <c r="F89" s="68"/>
      <c r="G89" s="63"/>
    </row>
    <row r="90" spans="1:7" ht="12" customHeight="1" thickBot="1" x14ac:dyDescent="0.35">
      <c r="A90" s="56"/>
      <c r="B90" s="102"/>
      <c r="C90" s="103" t="s">
        <v>70</v>
      </c>
      <c r="D90" s="104"/>
      <c r="E90" s="116"/>
      <c r="F90" s="61"/>
      <c r="G90" s="63"/>
    </row>
    <row r="91" spans="1:7" ht="12" customHeight="1" x14ac:dyDescent="0.3">
      <c r="A91" s="66"/>
      <c r="B91" s="105" t="s">
        <v>94</v>
      </c>
      <c r="C91" s="142">
        <v>20000</v>
      </c>
      <c r="D91" s="142">
        <v>30000</v>
      </c>
      <c r="E91" s="142">
        <v>40000</v>
      </c>
      <c r="F91" s="101"/>
      <c r="G91" s="64"/>
    </row>
    <row r="92" spans="1:7" ht="12.75" customHeight="1" thickBot="1" x14ac:dyDescent="0.35">
      <c r="A92" s="66"/>
      <c r="B92" s="87" t="s">
        <v>95</v>
      </c>
      <c r="C92" s="88">
        <f>(G66/C91)</f>
        <v>329.32824750000003</v>
      </c>
      <c r="D92" s="88">
        <f>(G66/D91)</f>
        <v>219.552165</v>
      </c>
      <c r="E92" s="117">
        <f>(G66/E91)</f>
        <v>164.66412375000002</v>
      </c>
      <c r="F92" s="101"/>
      <c r="G92" s="64"/>
    </row>
    <row r="93" spans="1:7" ht="15.6" customHeight="1" x14ac:dyDescent="0.3">
      <c r="A93" s="66"/>
      <c r="B93" s="92" t="s">
        <v>56</v>
      </c>
      <c r="C93" s="65"/>
      <c r="D93" s="65"/>
      <c r="E93" s="128"/>
      <c r="F93" s="65"/>
      <c r="G93" s="65"/>
    </row>
  </sheetData>
  <mergeCells count="8">
    <mergeCell ref="B79:C79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93"/>
  <sheetViews>
    <sheetView topLeftCell="A46" zoomScale="110" zoomScaleNormal="110" workbookViewId="0">
      <selection activeCell="G12" sqref="G12"/>
    </sheetView>
  </sheetViews>
  <sheetFormatPr baseColWidth="10" defaultColWidth="10.88671875" defaultRowHeight="11.25" customHeight="1" x14ac:dyDescent="0.3"/>
  <cols>
    <col min="1" max="1" width="4.44140625" style="1" customWidth="1"/>
    <col min="2" max="2" width="16.6640625" style="1" customWidth="1"/>
    <col min="3" max="3" width="19.44140625" style="1" customWidth="1"/>
    <col min="4" max="4" width="9.44140625" style="1" customWidth="1"/>
    <col min="5" max="5" width="14.44140625" style="131" customWidth="1"/>
    <col min="6" max="6" width="11" style="1" customWidth="1"/>
    <col min="7" max="7" width="12.44140625" style="1" customWidth="1"/>
    <col min="8" max="255" width="10.88671875" style="1" customWidth="1"/>
  </cols>
  <sheetData>
    <row r="1" spans="1:7" ht="15" customHeight="1" x14ac:dyDescent="0.3">
      <c r="A1" s="2"/>
      <c r="B1" s="2"/>
      <c r="C1" s="2"/>
      <c r="D1" s="2"/>
      <c r="E1" s="118"/>
      <c r="F1" s="2"/>
      <c r="G1" s="2"/>
    </row>
    <row r="2" spans="1:7" ht="15" customHeight="1" x14ac:dyDescent="0.3">
      <c r="A2" s="2"/>
      <c r="B2" s="2"/>
      <c r="C2" s="2"/>
      <c r="D2" s="2"/>
      <c r="E2" s="118"/>
      <c r="F2" s="2"/>
      <c r="G2" s="2"/>
    </row>
    <row r="3" spans="1:7" ht="15" customHeight="1" x14ac:dyDescent="0.3">
      <c r="A3" s="2"/>
      <c r="B3" s="2"/>
      <c r="C3" s="2"/>
      <c r="D3" s="2"/>
      <c r="E3" s="118"/>
      <c r="F3" s="2"/>
      <c r="G3" s="2"/>
    </row>
    <row r="4" spans="1:7" ht="15" customHeight="1" x14ac:dyDescent="0.3">
      <c r="A4" s="2"/>
      <c r="B4" s="2"/>
      <c r="C4" s="2"/>
      <c r="D4" s="2"/>
      <c r="E4" s="118"/>
      <c r="F4" s="2"/>
      <c r="G4" s="2"/>
    </row>
    <row r="5" spans="1:7" ht="15" customHeight="1" x14ac:dyDescent="0.3">
      <c r="A5" s="2"/>
      <c r="B5" s="2"/>
      <c r="C5" s="2"/>
      <c r="D5" s="2"/>
      <c r="E5" s="118"/>
      <c r="F5" s="2"/>
      <c r="G5" s="2"/>
    </row>
    <row r="6" spans="1:7" ht="15" customHeight="1" x14ac:dyDescent="0.3">
      <c r="A6" s="2"/>
      <c r="B6" s="2"/>
      <c r="C6" s="2"/>
      <c r="D6" s="2"/>
      <c r="E6" s="118"/>
      <c r="F6" s="2"/>
      <c r="G6" s="2"/>
    </row>
    <row r="7" spans="1:7" ht="15" customHeight="1" x14ac:dyDescent="0.3">
      <c r="A7" s="2"/>
      <c r="B7" s="2"/>
      <c r="C7" s="2"/>
      <c r="D7" s="2"/>
      <c r="E7" s="118"/>
      <c r="F7" s="2"/>
      <c r="G7" s="2"/>
    </row>
    <row r="8" spans="1:7" ht="15" customHeight="1" x14ac:dyDescent="0.3">
      <c r="A8" s="2"/>
      <c r="B8" s="3"/>
      <c r="C8" s="4"/>
      <c r="D8" s="2"/>
      <c r="E8" s="119"/>
      <c r="F8" s="4"/>
      <c r="G8" s="4"/>
    </row>
    <row r="9" spans="1:7" ht="12" customHeight="1" x14ac:dyDescent="0.3">
      <c r="A9" s="5"/>
      <c r="B9" s="6" t="s">
        <v>0</v>
      </c>
      <c r="C9" s="153" t="s">
        <v>72</v>
      </c>
      <c r="D9" s="7"/>
      <c r="E9" s="160" t="s">
        <v>62</v>
      </c>
      <c r="F9" s="161"/>
      <c r="G9" s="8">
        <v>20000</v>
      </c>
    </row>
    <row r="10" spans="1:7" ht="38.25" customHeight="1" x14ac:dyDescent="0.3">
      <c r="A10" s="5"/>
      <c r="B10" s="9" t="s">
        <v>1</v>
      </c>
      <c r="C10" s="10" t="s">
        <v>73</v>
      </c>
      <c r="D10" s="11"/>
      <c r="E10" s="158" t="s">
        <v>2</v>
      </c>
      <c r="F10" s="159"/>
      <c r="G10" s="120"/>
    </row>
    <row r="11" spans="1:7" ht="18" customHeight="1" x14ac:dyDescent="0.3">
      <c r="A11" s="5"/>
      <c r="B11" s="9" t="s">
        <v>3</v>
      </c>
      <c r="C11" s="120" t="s">
        <v>60</v>
      </c>
      <c r="D11" s="11"/>
      <c r="E11" s="158" t="s">
        <v>71</v>
      </c>
      <c r="F11" s="159"/>
      <c r="G11" s="144">
        <v>450</v>
      </c>
    </row>
    <row r="12" spans="1:7" ht="18" customHeight="1" x14ac:dyDescent="0.3">
      <c r="A12" s="5"/>
      <c r="B12" s="9" t="s">
        <v>4</v>
      </c>
      <c r="C12" s="10" t="s">
        <v>57</v>
      </c>
      <c r="D12" s="11"/>
      <c r="E12" s="154" t="s">
        <v>5</v>
      </c>
      <c r="F12" s="155"/>
      <c r="G12" s="143">
        <f>(G9*G11)</f>
        <v>9000000</v>
      </c>
    </row>
    <row r="13" spans="1:7" ht="30.75" customHeight="1" x14ac:dyDescent="0.3">
      <c r="A13" s="5"/>
      <c r="B13" s="9" t="s">
        <v>6</v>
      </c>
      <c r="C13" s="120" t="s">
        <v>110</v>
      </c>
      <c r="D13" s="11"/>
      <c r="E13" s="158" t="s">
        <v>7</v>
      </c>
      <c r="F13" s="159"/>
      <c r="G13" s="10" t="s">
        <v>58</v>
      </c>
    </row>
    <row r="14" spans="1:7" ht="13.5" customHeight="1" x14ac:dyDescent="0.3">
      <c r="A14" s="5"/>
      <c r="B14" s="9" t="s">
        <v>8</v>
      </c>
      <c r="C14" s="120" t="s">
        <v>111</v>
      </c>
      <c r="D14" s="11"/>
      <c r="E14" s="158" t="s">
        <v>9</v>
      </c>
      <c r="F14" s="159"/>
      <c r="G14" s="120" t="s">
        <v>112</v>
      </c>
    </row>
    <row r="15" spans="1:7" ht="25.5" customHeight="1" x14ac:dyDescent="0.3">
      <c r="A15" s="5"/>
      <c r="B15" s="9" t="s">
        <v>10</v>
      </c>
      <c r="C15" s="145">
        <v>44727</v>
      </c>
      <c r="D15" s="11"/>
      <c r="E15" s="162" t="s">
        <v>11</v>
      </c>
      <c r="F15" s="163"/>
      <c r="G15" s="10" t="s">
        <v>59</v>
      </c>
    </row>
    <row r="16" spans="1:7" ht="12" customHeight="1" x14ac:dyDescent="0.3">
      <c r="A16" s="2"/>
      <c r="B16" s="13"/>
      <c r="C16" s="14"/>
      <c r="D16" s="15"/>
      <c r="E16" s="121"/>
      <c r="F16" s="16"/>
      <c r="G16" s="17"/>
    </row>
    <row r="17" spans="1:7" ht="12" customHeight="1" x14ac:dyDescent="0.3">
      <c r="A17" s="18"/>
      <c r="B17" s="164" t="s">
        <v>12</v>
      </c>
      <c r="C17" s="165"/>
      <c r="D17" s="165"/>
      <c r="E17" s="165"/>
      <c r="F17" s="165"/>
      <c r="G17" s="165"/>
    </row>
    <row r="18" spans="1:7" ht="12" customHeight="1" x14ac:dyDescent="0.3">
      <c r="A18" s="2"/>
      <c r="B18" s="19"/>
      <c r="C18" s="20"/>
      <c r="D18" s="20"/>
      <c r="E18" s="122"/>
      <c r="F18" s="21"/>
      <c r="G18" s="21"/>
    </row>
    <row r="19" spans="1:7" ht="12" customHeight="1" x14ac:dyDescent="0.3">
      <c r="A19" s="5"/>
      <c r="B19" s="22" t="s">
        <v>13</v>
      </c>
      <c r="C19" s="23"/>
      <c r="D19" s="24"/>
      <c r="E19" s="109"/>
      <c r="F19" s="24"/>
      <c r="G19" s="24"/>
    </row>
    <row r="20" spans="1:7" ht="24" customHeight="1" x14ac:dyDescent="0.3">
      <c r="A20" s="18"/>
      <c r="B20" s="25" t="s">
        <v>14</v>
      </c>
      <c r="C20" s="25" t="s">
        <v>15</v>
      </c>
      <c r="D20" s="25" t="s">
        <v>16</v>
      </c>
      <c r="E20" s="25" t="s">
        <v>17</v>
      </c>
      <c r="F20" s="25" t="s">
        <v>18</v>
      </c>
      <c r="G20" s="25" t="s">
        <v>19</v>
      </c>
    </row>
    <row r="21" spans="1:7" ht="12.75" customHeight="1" x14ac:dyDescent="0.3">
      <c r="A21" s="18"/>
      <c r="B21" s="10" t="s">
        <v>74</v>
      </c>
      <c r="C21" s="10" t="s">
        <v>20</v>
      </c>
      <c r="D21" s="10" t="s">
        <v>82</v>
      </c>
      <c r="E21" s="10"/>
      <c r="F21" s="123">
        <v>26000</v>
      </c>
      <c r="G21" s="143">
        <f>(D21*F21)</f>
        <v>520000</v>
      </c>
    </row>
    <row r="22" spans="1:7" ht="12.75" customHeight="1" x14ac:dyDescent="0.3">
      <c r="A22" s="18"/>
      <c r="B22" s="10" t="s">
        <v>75</v>
      </c>
      <c r="C22" s="10" t="s">
        <v>20</v>
      </c>
      <c r="D22" s="10" t="s">
        <v>82</v>
      </c>
      <c r="E22" s="10"/>
      <c r="F22" s="123">
        <f t="shared" ref="F22:F28" si="0">F21</f>
        <v>26000</v>
      </c>
      <c r="G22" s="143">
        <f t="shared" ref="G22:G28" si="1">(D22*F22)</f>
        <v>520000</v>
      </c>
    </row>
    <row r="23" spans="1:7" ht="12.75" customHeight="1" x14ac:dyDescent="0.3">
      <c r="A23" s="18"/>
      <c r="B23" s="10" t="s">
        <v>76</v>
      </c>
      <c r="C23" s="10" t="s">
        <v>20</v>
      </c>
      <c r="D23" s="10" t="s">
        <v>83</v>
      </c>
      <c r="E23" s="10"/>
      <c r="F23" s="123">
        <f t="shared" si="0"/>
        <v>26000</v>
      </c>
      <c r="G23" s="143">
        <f t="shared" si="1"/>
        <v>156000</v>
      </c>
    </row>
    <row r="24" spans="1:7" ht="12.75" customHeight="1" x14ac:dyDescent="0.3">
      <c r="A24" s="18"/>
      <c r="B24" s="10" t="s">
        <v>77</v>
      </c>
      <c r="C24" s="10" t="s">
        <v>20</v>
      </c>
      <c r="D24" s="10" t="s">
        <v>84</v>
      </c>
      <c r="E24" s="10"/>
      <c r="F24" s="123">
        <f t="shared" si="0"/>
        <v>26000</v>
      </c>
      <c r="G24" s="143">
        <f t="shared" si="1"/>
        <v>130000</v>
      </c>
    </row>
    <row r="25" spans="1:7" ht="12.75" customHeight="1" x14ac:dyDescent="0.3">
      <c r="A25" s="18"/>
      <c r="B25" s="10" t="s">
        <v>78</v>
      </c>
      <c r="C25" s="10" t="s">
        <v>20</v>
      </c>
      <c r="D25" s="10" t="s">
        <v>84</v>
      </c>
      <c r="E25" s="10"/>
      <c r="F25" s="123">
        <f t="shared" si="0"/>
        <v>26000</v>
      </c>
      <c r="G25" s="143">
        <f t="shared" si="1"/>
        <v>130000</v>
      </c>
    </row>
    <row r="26" spans="1:7" ht="12.75" customHeight="1" x14ac:dyDescent="0.3">
      <c r="A26" s="18"/>
      <c r="B26" s="10" t="s">
        <v>79</v>
      </c>
      <c r="C26" s="10" t="s">
        <v>20</v>
      </c>
      <c r="D26" s="10" t="s">
        <v>85</v>
      </c>
      <c r="E26" s="10"/>
      <c r="F26" s="123">
        <f t="shared" si="0"/>
        <v>26000</v>
      </c>
      <c r="G26" s="143">
        <f t="shared" si="1"/>
        <v>52000</v>
      </c>
    </row>
    <row r="27" spans="1:7" ht="12.75" customHeight="1" x14ac:dyDescent="0.3">
      <c r="A27" s="18"/>
      <c r="B27" s="10" t="s">
        <v>80</v>
      </c>
      <c r="C27" s="10" t="s">
        <v>20</v>
      </c>
      <c r="D27" s="10" t="s">
        <v>85</v>
      </c>
      <c r="E27" s="10"/>
      <c r="F27" s="123">
        <f t="shared" si="0"/>
        <v>26000</v>
      </c>
      <c r="G27" s="143">
        <f t="shared" si="1"/>
        <v>52000</v>
      </c>
    </row>
    <row r="28" spans="1:7" ht="12.75" customHeight="1" x14ac:dyDescent="0.3">
      <c r="A28" s="18"/>
      <c r="B28" s="10" t="s">
        <v>81</v>
      </c>
      <c r="C28" s="10" t="s">
        <v>20</v>
      </c>
      <c r="D28" s="10" t="s">
        <v>86</v>
      </c>
      <c r="E28" s="10"/>
      <c r="F28" s="123">
        <f t="shared" si="0"/>
        <v>26000</v>
      </c>
      <c r="G28" s="143">
        <f t="shared" si="1"/>
        <v>1300000</v>
      </c>
    </row>
    <row r="29" spans="1:7" ht="12.75" customHeight="1" x14ac:dyDescent="0.3">
      <c r="A29" s="18"/>
      <c r="B29" s="27" t="s">
        <v>21</v>
      </c>
      <c r="C29" s="28"/>
      <c r="D29" s="28"/>
      <c r="E29" s="28"/>
      <c r="F29" s="29"/>
      <c r="G29" s="146">
        <f>SUM(G21:G28)</f>
        <v>2860000</v>
      </c>
    </row>
    <row r="30" spans="1:7" ht="12" customHeight="1" x14ac:dyDescent="0.3">
      <c r="A30" s="2"/>
      <c r="B30" s="19"/>
      <c r="C30" s="21"/>
      <c r="D30" s="21"/>
      <c r="E30" s="122"/>
      <c r="F30" s="30"/>
      <c r="G30" s="30"/>
    </row>
    <row r="31" spans="1:7" ht="12" customHeight="1" x14ac:dyDescent="0.3">
      <c r="A31" s="5"/>
      <c r="B31" s="31" t="s">
        <v>22</v>
      </c>
      <c r="C31" s="32"/>
      <c r="D31" s="33"/>
      <c r="E31" s="33"/>
      <c r="F31" s="34"/>
      <c r="G31" s="34"/>
    </row>
    <row r="32" spans="1:7" ht="24" customHeight="1" x14ac:dyDescent="0.3">
      <c r="A32" s="5"/>
      <c r="B32" s="35" t="s">
        <v>14</v>
      </c>
      <c r="C32" s="36" t="s">
        <v>15</v>
      </c>
      <c r="D32" s="36" t="s">
        <v>16</v>
      </c>
      <c r="E32" s="35" t="s">
        <v>17</v>
      </c>
      <c r="F32" s="36" t="s">
        <v>18</v>
      </c>
      <c r="G32" s="35" t="s">
        <v>19</v>
      </c>
    </row>
    <row r="33" spans="1:11" ht="12" customHeight="1" x14ac:dyDescent="0.3">
      <c r="A33" s="5"/>
      <c r="B33" s="123"/>
      <c r="C33" s="26"/>
      <c r="D33" s="123"/>
      <c r="E33" s="10"/>
      <c r="F33" s="123"/>
      <c r="G33" s="107">
        <f>(D33*F33)</f>
        <v>0</v>
      </c>
    </row>
    <row r="34" spans="1:11" ht="12" customHeight="1" x14ac:dyDescent="0.3">
      <c r="A34" s="5"/>
      <c r="B34" s="37" t="s">
        <v>23</v>
      </c>
      <c r="C34" s="38"/>
      <c r="D34" s="38"/>
      <c r="E34" s="38"/>
      <c r="F34" s="39"/>
      <c r="G34" s="108">
        <f>SUM(G33)</f>
        <v>0</v>
      </c>
    </row>
    <row r="35" spans="1:11" ht="12" customHeight="1" x14ac:dyDescent="0.3">
      <c r="A35" s="2"/>
      <c r="B35" s="40"/>
      <c r="C35" s="41"/>
      <c r="D35" s="41"/>
      <c r="E35" s="124"/>
      <c r="F35" s="42"/>
      <c r="G35" s="42"/>
    </row>
    <row r="36" spans="1:11" ht="12" customHeight="1" x14ac:dyDescent="0.3">
      <c r="A36" s="5"/>
      <c r="B36" s="31" t="s">
        <v>24</v>
      </c>
      <c r="C36" s="32"/>
      <c r="D36" s="33"/>
      <c r="E36" s="33"/>
      <c r="F36" s="34"/>
      <c r="G36" s="34"/>
    </row>
    <row r="37" spans="1:11" ht="24" customHeight="1" x14ac:dyDescent="0.3">
      <c r="A37" s="5"/>
      <c r="B37" s="43" t="s">
        <v>14</v>
      </c>
      <c r="C37" s="43" t="s">
        <v>15</v>
      </c>
      <c r="D37" s="43" t="s">
        <v>16</v>
      </c>
      <c r="E37" s="43" t="s">
        <v>17</v>
      </c>
      <c r="F37" s="44" t="s">
        <v>18</v>
      </c>
      <c r="G37" s="43" t="s">
        <v>19</v>
      </c>
    </row>
    <row r="38" spans="1:11" ht="12.75" customHeight="1" x14ac:dyDescent="0.3">
      <c r="A38" s="18"/>
      <c r="B38" s="10" t="s">
        <v>96</v>
      </c>
      <c r="C38" s="10" t="s">
        <v>97</v>
      </c>
      <c r="D38" s="151">
        <v>8.3000000000000007</v>
      </c>
      <c r="E38" s="10" t="s">
        <v>98</v>
      </c>
      <c r="F38" s="123">
        <v>50000</v>
      </c>
      <c r="G38" s="123">
        <f t="shared" ref="G38" si="2">(D38*F38)</f>
        <v>415000.00000000006</v>
      </c>
    </row>
    <row r="39" spans="1:11" ht="12.75" customHeight="1" x14ac:dyDescent="0.3">
      <c r="A39" s="5"/>
      <c r="B39" s="45" t="s">
        <v>25</v>
      </c>
      <c r="C39" s="46"/>
      <c r="D39" s="46"/>
      <c r="E39" s="46"/>
      <c r="F39" s="46"/>
      <c r="G39" s="147">
        <f>SUM(G38:G38)</f>
        <v>415000.00000000006</v>
      </c>
    </row>
    <row r="40" spans="1:11" ht="12" customHeight="1" x14ac:dyDescent="0.3">
      <c r="A40" s="2"/>
      <c r="B40" s="40"/>
      <c r="C40" s="41"/>
      <c r="D40" s="41"/>
      <c r="E40" s="124"/>
      <c r="F40" s="42"/>
      <c r="G40" s="42"/>
    </row>
    <row r="41" spans="1:11" ht="12" customHeight="1" x14ac:dyDescent="0.3">
      <c r="A41" s="5"/>
      <c r="B41" s="31" t="s">
        <v>26</v>
      </c>
      <c r="C41" s="32"/>
      <c r="D41" s="33"/>
      <c r="E41" s="33"/>
      <c r="F41" s="34"/>
      <c r="G41" s="34"/>
    </row>
    <row r="42" spans="1:11" ht="24" customHeight="1" x14ac:dyDescent="0.3">
      <c r="A42" s="5"/>
      <c r="B42" s="44" t="s">
        <v>27</v>
      </c>
      <c r="C42" s="44" t="s">
        <v>28</v>
      </c>
      <c r="D42" s="135" t="s">
        <v>29</v>
      </c>
      <c r="E42" s="44" t="s">
        <v>17</v>
      </c>
      <c r="F42" s="44" t="s">
        <v>18</v>
      </c>
      <c r="G42" s="44" t="s">
        <v>19</v>
      </c>
      <c r="K42" s="106"/>
    </row>
    <row r="43" spans="1:11" ht="12.75" customHeight="1" x14ac:dyDescent="0.3">
      <c r="A43" s="18"/>
      <c r="B43" s="152" t="s">
        <v>30</v>
      </c>
      <c r="C43" s="47"/>
      <c r="D43" s="47"/>
      <c r="E43" s="47"/>
      <c r="F43" s="47"/>
      <c r="G43" s="47"/>
      <c r="K43" s="106"/>
    </row>
    <row r="44" spans="1:11" ht="12.75" customHeight="1" x14ac:dyDescent="0.3">
      <c r="A44" s="18"/>
      <c r="B44" s="10" t="s">
        <v>63</v>
      </c>
      <c r="C44" s="48" t="s">
        <v>99</v>
      </c>
      <c r="D44" s="148">
        <v>760</v>
      </c>
      <c r="E44" s="48" t="s">
        <v>100</v>
      </c>
      <c r="F44" s="49">
        <f>Limón!F44*'A junio'!$I$44</f>
        <v>953.04</v>
      </c>
      <c r="G44" s="49">
        <f>(D44*F44)</f>
        <v>724310.4</v>
      </c>
      <c r="I44" s="1">
        <v>1.0449999999999999</v>
      </c>
      <c r="K44" s="106"/>
    </row>
    <row r="45" spans="1:11" ht="12.75" customHeight="1" x14ac:dyDescent="0.3">
      <c r="A45" s="18"/>
      <c r="B45" s="10" t="s">
        <v>87</v>
      </c>
      <c r="C45" s="149" t="s">
        <v>99</v>
      </c>
      <c r="D45" s="12">
        <v>326</v>
      </c>
      <c r="E45" s="149" t="s">
        <v>101</v>
      </c>
      <c r="F45" s="49">
        <f>Limón!F45*'A junio'!$I$44</f>
        <v>1987.59</v>
      </c>
      <c r="G45" s="49">
        <f>(D45*F45)</f>
        <v>647954.34</v>
      </c>
      <c r="K45" s="106"/>
    </row>
    <row r="46" spans="1:11" ht="12.75" customHeight="1" x14ac:dyDescent="0.3">
      <c r="A46" s="18"/>
      <c r="B46" s="10" t="s">
        <v>88</v>
      </c>
      <c r="C46" s="48" t="s">
        <v>99</v>
      </c>
      <c r="D46" s="148">
        <v>519</v>
      </c>
      <c r="E46" s="48" t="s">
        <v>102</v>
      </c>
      <c r="F46" s="49">
        <f>Limón!F46*'A junio'!$I$44</f>
        <v>752.4</v>
      </c>
      <c r="G46" s="49">
        <f t="shared" ref="G46:G54" si="3">(D46*F46)</f>
        <v>390495.6</v>
      </c>
    </row>
    <row r="47" spans="1:11" ht="12.75" customHeight="1" x14ac:dyDescent="0.3">
      <c r="A47" s="18"/>
      <c r="B47" s="10" t="s">
        <v>64</v>
      </c>
      <c r="C47" s="48" t="s">
        <v>99</v>
      </c>
      <c r="D47" s="148">
        <v>227</v>
      </c>
      <c r="E47" s="48" t="s">
        <v>102</v>
      </c>
      <c r="F47" s="49">
        <f>Limón!F47*'A junio'!$I$44</f>
        <v>1028.28</v>
      </c>
      <c r="G47" s="49">
        <f t="shared" si="3"/>
        <v>233419.56</v>
      </c>
    </row>
    <row r="48" spans="1:11" ht="12.75" customHeight="1" x14ac:dyDescent="0.3">
      <c r="A48" s="18"/>
      <c r="B48" s="152" t="s">
        <v>65</v>
      </c>
      <c r="C48" s="48"/>
      <c r="D48" s="148"/>
      <c r="E48" s="48"/>
      <c r="F48" s="49">
        <f>Limón!F48*'A junio'!$I$44</f>
        <v>0</v>
      </c>
      <c r="G48" s="49"/>
    </row>
    <row r="49" spans="1:7" ht="12.75" customHeight="1" x14ac:dyDescent="0.3">
      <c r="A49" s="18"/>
      <c r="B49" s="10" t="s">
        <v>89</v>
      </c>
      <c r="C49" s="48" t="s">
        <v>99</v>
      </c>
      <c r="D49" s="148">
        <v>5</v>
      </c>
      <c r="E49" s="48" t="s">
        <v>103</v>
      </c>
      <c r="F49" s="49">
        <f>Limón!F49*'A junio'!$I$44</f>
        <v>32076.274999999998</v>
      </c>
      <c r="G49" s="49">
        <f t="shared" si="3"/>
        <v>160381.375</v>
      </c>
    </row>
    <row r="50" spans="1:7" ht="12.75" customHeight="1" x14ac:dyDescent="0.3">
      <c r="A50" s="18"/>
      <c r="B50" s="10" t="s">
        <v>104</v>
      </c>
      <c r="C50" s="140" t="s">
        <v>99</v>
      </c>
      <c r="D50" s="150">
        <v>1.2</v>
      </c>
      <c r="E50" s="140" t="s">
        <v>105</v>
      </c>
      <c r="F50" s="141">
        <f>Limón!F50*'A junio'!$I$44</f>
        <v>18538.3</v>
      </c>
      <c r="G50" s="49">
        <f t="shared" si="3"/>
        <v>22245.96</v>
      </c>
    </row>
    <row r="51" spans="1:7" ht="12.75" customHeight="1" x14ac:dyDescent="0.3">
      <c r="A51" s="18"/>
      <c r="B51" s="10" t="s">
        <v>90</v>
      </c>
      <c r="C51" s="140" t="s">
        <v>99</v>
      </c>
      <c r="D51" s="150">
        <v>2</v>
      </c>
      <c r="E51" s="140" t="s">
        <v>106</v>
      </c>
      <c r="F51" s="141">
        <f>Limón!F51*'A junio'!$I$44</f>
        <v>7312.91</v>
      </c>
      <c r="G51" s="49">
        <f t="shared" si="3"/>
        <v>14625.82</v>
      </c>
    </row>
    <row r="52" spans="1:7" ht="12.75" customHeight="1" x14ac:dyDescent="0.3">
      <c r="A52" s="18"/>
      <c r="B52" s="152" t="s">
        <v>61</v>
      </c>
      <c r="C52" s="140"/>
      <c r="D52" s="150"/>
      <c r="E52" s="140"/>
      <c r="F52" s="141">
        <f>Limón!F52*'A junio'!$I$44</f>
        <v>0</v>
      </c>
      <c r="G52" s="49"/>
    </row>
    <row r="53" spans="1:7" ht="12.75" customHeight="1" x14ac:dyDescent="0.3">
      <c r="A53" s="18"/>
      <c r="B53" s="10" t="s">
        <v>91</v>
      </c>
      <c r="C53" s="140" t="s">
        <v>107</v>
      </c>
      <c r="D53" s="150">
        <v>5</v>
      </c>
      <c r="E53" s="140" t="s">
        <v>108</v>
      </c>
      <c r="F53" s="141">
        <f>Limón!F53*'A junio'!$I$44</f>
        <v>14830.64</v>
      </c>
      <c r="G53" s="49">
        <f t="shared" si="3"/>
        <v>74153.2</v>
      </c>
    </row>
    <row r="54" spans="1:7" ht="12.75" customHeight="1" x14ac:dyDescent="0.3">
      <c r="A54" s="18"/>
      <c r="B54" s="10" t="s">
        <v>92</v>
      </c>
      <c r="C54" s="140" t="s">
        <v>107</v>
      </c>
      <c r="D54" s="150">
        <v>3</v>
      </c>
      <c r="E54" s="140" t="s">
        <v>108</v>
      </c>
      <c r="F54" s="141">
        <f>Limón!F54*'A junio'!$I$44</f>
        <v>11171.05</v>
      </c>
      <c r="G54" s="49">
        <f t="shared" si="3"/>
        <v>33513.149999999994</v>
      </c>
    </row>
    <row r="55" spans="1:7" ht="12.75" customHeight="1" x14ac:dyDescent="0.3">
      <c r="A55" s="18"/>
      <c r="B55" s="10" t="s">
        <v>93</v>
      </c>
      <c r="C55" s="140" t="s">
        <v>107</v>
      </c>
      <c r="D55" s="150">
        <v>2</v>
      </c>
      <c r="E55" s="140" t="s">
        <v>108</v>
      </c>
      <c r="F55" s="141">
        <f>Limón!F55*'A junio'!$I$44</f>
        <v>15674.999999999998</v>
      </c>
      <c r="G55" s="49">
        <f>(D55*F55)</f>
        <v>31349.999999999996</v>
      </c>
    </row>
    <row r="56" spans="1:7" ht="13.5" customHeight="1" x14ac:dyDescent="0.3">
      <c r="A56" s="5"/>
      <c r="B56" s="50" t="s">
        <v>31</v>
      </c>
      <c r="C56" s="51"/>
      <c r="D56" s="51"/>
      <c r="E56" s="51"/>
      <c r="F56" s="52"/>
      <c r="G56" s="53">
        <f>SUM(G43:G55)</f>
        <v>2332449.4049999998</v>
      </c>
    </row>
    <row r="57" spans="1:7" ht="12" customHeight="1" x14ac:dyDescent="0.3">
      <c r="A57" s="2"/>
      <c r="B57" s="40"/>
      <c r="C57" s="41"/>
      <c r="D57" s="41"/>
      <c r="E57" s="124"/>
      <c r="F57" s="42"/>
      <c r="G57" s="42"/>
    </row>
    <row r="58" spans="1:7" ht="12" customHeight="1" x14ac:dyDescent="0.3">
      <c r="A58" s="5"/>
      <c r="B58" s="31" t="s">
        <v>32</v>
      </c>
      <c r="C58" s="32"/>
      <c r="D58" s="33"/>
      <c r="E58" s="33"/>
      <c r="F58" s="34"/>
      <c r="G58" s="34"/>
    </row>
    <row r="59" spans="1:7" ht="24" customHeight="1" x14ac:dyDescent="0.3">
      <c r="A59" s="5"/>
      <c r="B59" s="134" t="s">
        <v>33</v>
      </c>
      <c r="C59" s="135" t="s">
        <v>28</v>
      </c>
      <c r="D59" s="135" t="s">
        <v>29</v>
      </c>
      <c r="E59" s="134" t="s">
        <v>17</v>
      </c>
      <c r="F59" s="135" t="s">
        <v>18</v>
      </c>
      <c r="G59" s="134" t="s">
        <v>19</v>
      </c>
    </row>
    <row r="60" spans="1:7" ht="12.75" customHeight="1" x14ac:dyDescent="0.3">
      <c r="A60" s="66"/>
      <c r="B60" s="123" t="s">
        <v>66</v>
      </c>
      <c r="C60" s="140" t="s">
        <v>67</v>
      </c>
      <c r="D60" s="49">
        <v>2479</v>
      </c>
      <c r="E60" s="125" t="s">
        <v>68</v>
      </c>
      <c r="F60" s="49">
        <v>330</v>
      </c>
      <c r="G60" s="141">
        <f>(D60*F60)</f>
        <v>818070</v>
      </c>
    </row>
    <row r="61" spans="1:7" ht="12.75" customHeight="1" x14ac:dyDescent="0.3">
      <c r="A61" s="66"/>
      <c r="B61" s="123" t="s">
        <v>69</v>
      </c>
      <c r="C61" s="26" t="s">
        <v>20</v>
      </c>
      <c r="D61" s="49">
        <v>12</v>
      </c>
      <c r="E61" s="125" t="s">
        <v>68</v>
      </c>
      <c r="F61" s="49">
        <v>25000</v>
      </c>
      <c r="G61" s="141">
        <f t="shared" ref="G61" si="4">(D61*F61)</f>
        <v>300000</v>
      </c>
    </row>
    <row r="62" spans="1:7" ht="13.5" customHeight="1" x14ac:dyDescent="0.3">
      <c r="A62" s="5"/>
      <c r="B62" s="136" t="s">
        <v>34</v>
      </c>
      <c r="C62" s="137"/>
      <c r="D62" s="137"/>
      <c r="E62" s="137"/>
      <c r="F62" s="138"/>
      <c r="G62" s="139">
        <f>SUM(G60:G61)</f>
        <v>1118070</v>
      </c>
    </row>
    <row r="63" spans="1:7" ht="12" customHeight="1" x14ac:dyDescent="0.3">
      <c r="A63" s="2"/>
      <c r="B63" s="69"/>
      <c r="C63" s="69"/>
      <c r="D63" s="69"/>
      <c r="E63" s="126"/>
      <c r="F63" s="70"/>
      <c r="G63" s="70"/>
    </row>
    <row r="64" spans="1:7" ht="12" customHeight="1" x14ac:dyDescent="0.3">
      <c r="A64" s="66"/>
      <c r="B64" s="71" t="s">
        <v>35</v>
      </c>
      <c r="C64" s="72"/>
      <c r="D64" s="72"/>
      <c r="E64" s="110"/>
      <c r="F64" s="72"/>
      <c r="G64" s="73">
        <f>G29+G34+G39+G56+G62</f>
        <v>6725519.4049999993</v>
      </c>
    </row>
    <row r="65" spans="1:7" ht="12" customHeight="1" x14ac:dyDescent="0.3">
      <c r="A65" s="66"/>
      <c r="B65" s="74" t="s">
        <v>36</v>
      </c>
      <c r="C65" s="55"/>
      <c r="D65" s="55"/>
      <c r="E65" s="111"/>
      <c r="F65" s="55"/>
      <c r="G65" s="75">
        <f>G64*0.05</f>
        <v>336275.97025000001</v>
      </c>
    </row>
    <row r="66" spans="1:7" ht="12" customHeight="1" x14ac:dyDescent="0.3">
      <c r="A66" s="66"/>
      <c r="B66" s="76" t="s">
        <v>37</v>
      </c>
      <c r="C66" s="54"/>
      <c r="D66" s="54"/>
      <c r="E66" s="112"/>
      <c r="F66" s="54"/>
      <c r="G66" s="77">
        <f>G65+G64</f>
        <v>7061795.3752499996</v>
      </c>
    </row>
    <row r="67" spans="1:7" ht="12" customHeight="1" x14ac:dyDescent="0.3">
      <c r="A67" s="66"/>
      <c r="B67" s="74" t="s">
        <v>38</v>
      </c>
      <c r="C67" s="55"/>
      <c r="D67" s="55"/>
      <c r="E67" s="111"/>
      <c r="F67" s="55"/>
      <c r="G67" s="75">
        <f>G12</f>
        <v>9000000</v>
      </c>
    </row>
    <row r="68" spans="1:7" ht="12" customHeight="1" x14ac:dyDescent="0.3">
      <c r="A68" s="66"/>
      <c r="B68" s="78" t="s">
        <v>39</v>
      </c>
      <c r="C68" s="79"/>
      <c r="D68" s="79"/>
      <c r="E68" s="113"/>
      <c r="F68" s="79"/>
      <c r="G68" s="80">
        <f>G67-G66</f>
        <v>1938204.6247500004</v>
      </c>
    </row>
    <row r="69" spans="1:7" ht="12" customHeight="1" x14ac:dyDescent="0.3">
      <c r="A69" s="66"/>
      <c r="B69" s="67" t="s">
        <v>40</v>
      </c>
      <c r="C69" s="68"/>
      <c r="D69" s="68"/>
      <c r="E69" s="114"/>
      <c r="F69" s="68"/>
      <c r="G69" s="63"/>
    </row>
    <row r="70" spans="1:7" ht="12.75" customHeight="1" thickBot="1" x14ac:dyDescent="0.35">
      <c r="A70" s="66"/>
      <c r="B70" s="81"/>
      <c r="C70" s="68"/>
      <c r="D70" s="68"/>
      <c r="E70" s="114"/>
      <c r="F70" s="68"/>
      <c r="G70" s="63"/>
    </row>
    <row r="71" spans="1:7" ht="12" customHeight="1" x14ac:dyDescent="0.3">
      <c r="A71" s="66"/>
      <c r="B71" s="93" t="s">
        <v>41</v>
      </c>
      <c r="C71" s="94"/>
      <c r="D71" s="94"/>
      <c r="E71" s="127"/>
      <c r="F71" s="95"/>
      <c r="G71" s="63"/>
    </row>
    <row r="72" spans="1:7" ht="12" customHeight="1" x14ac:dyDescent="0.3">
      <c r="A72" s="66"/>
      <c r="B72" s="96" t="s">
        <v>42</v>
      </c>
      <c r="C72" s="65"/>
      <c r="D72" s="65"/>
      <c r="E72" s="128"/>
      <c r="F72" s="97"/>
      <c r="G72" s="63"/>
    </row>
    <row r="73" spans="1:7" ht="12" customHeight="1" x14ac:dyDescent="0.3">
      <c r="A73" s="66"/>
      <c r="B73" s="96" t="s">
        <v>43</v>
      </c>
      <c r="C73" s="65"/>
      <c r="D73" s="65"/>
      <c r="E73" s="128"/>
      <c r="F73" s="97"/>
      <c r="G73" s="63"/>
    </row>
    <row r="74" spans="1:7" ht="12" customHeight="1" x14ac:dyDescent="0.3">
      <c r="A74" s="66"/>
      <c r="B74" s="96" t="s">
        <v>44</v>
      </c>
      <c r="C74" s="65"/>
      <c r="D74" s="65"/>
      <c r="E74" s="128"/>
      <c r="F74" s="97"/>
      <c r="G74" s="63"/>
    </row>
    <row r="75" spans="1:7" ht="12" customHeight="1" x14ac:dyDescent="0.3">
      <c r="A75" s="66"/>
      <c r="B75" s="96" t="s">
        <v>45</v>
      </c>
      <c r="C75" s="65"/>
      <c r="D75" s="65"/>
      <c r="E75" s="128"/>
      <c r="F75" s="97"/>
      <c r="G75" s="63"/>
    </row>
    <row r="76" spans="1:7" ht="12" customHeight="1" x14ac:dyDescent="0.3">
      <c r="A76" s="66"/>
      <c r="B76" s="96" t="s">
        <v>46</v>
      </c>
      <c r="C76" s="65"/>
      <c r="D76" s="65"/>
      <c r="E76" s="128"/>
      <c r="F76" s="97"/>
      <c r="G76" s="63"/>
    </row>
    <row r="77" spans="1:7" ht="12.75" customHeight="1" thickBot="1" x14ac:dyDescent="0.35">
      <c r="A77" s="66"/>
      <c r="B77" s="98" t="s">
        <v>47</v>
      </c>
      <c r="C77" s="99"/>
      <c r="D77" s="99"/>
      <c r="E77" s="129"/>
      <c r="F77" s="100"/>
      <c r="G77" s="63"/>
    </row>
    <row r="78" spans="1:7" ht="12.75" customHeight="1" x14ac:dyDescent="0.3">
      <c r="A78" s="66"/>
      <c r="B78" s="91"/>
      <c r="C78" s="65"/>
      <c r="D78" s="65"/>
      <c r="E78" s="128"/>
      <c r="F78" s="65"/>
      <c r="G78" s="63"/>
    </row>
    <row r="79" spans="1:7" ht="15" customHeight="1" thickBot="1" x14ac:dyDescent="0.35">
      <c r="A79" s="66"/>
      <c r="B79" s="156" t="s">
        <v>48</v>
      </c>
      <c r="C79" s="157"/>
      <c r="D79" s="90"/>
      <c r="E79" s="130"/>
      <c r="F79" s="57"/>
      <c r="G79" s="63"/>
    </row>
    <row r="80" spans="1:7" ht="12" customHeight="1" x14ac:dyDescent="0.3">
      <c r="A80" s="66"/>
      <c r="B80" s="83" t="s">
        <v>33</v>
      </c>
      <c r="C80" s="58" t="s">
        <v>109</v>
      </c>
      <c r="D80" s="84" t="s">
        <v>49</v>
      </c>
      <c r="E80" s="130"/>
      <c r="F80" s="57"/>
      <c r="G80" s="63"/>
    </row>
    <row r="81" spans="1:7" ht="12" customHeight="1" x14ac:dyDescent="0.3">
      <c r="A81" s="66"/>
      <c r="B81" s="85" t="s">
        <v>50</v>
      </c>
      <c r="C81" s="59">
        <f>G29</f>
        <v>2860000</v>
      </c>
      <c r="D81" s="86">
        <f>(C81/C87)</f>
        <v>0.40499615862895932</v>
      </c>
      <c r="E81" s="130"/>
      <c r="F81" s="57"/>
      <c r="G81" s="63"/>
    </row>
    <row r="82" spans="1:7" ht="12" customHeight="1" x14ac:dyDescent="0.3">
      <c r="A82" s="66"/>
      <c r="B82" s="85" t="s">
        <v>51</v>
      </c>
      <c r="C82" s="59">
        <f>G34</f>
        <v>0</v>
      </c>
      <c r="D82" s="86">
        <v>0</v>
      </c>
      <c r="E82" s="130"/>
      <c r="F82" s="57"/>
      <c r="G82" s="63"/>
    </row>
    <row r="83" spans="1:7" ht="12" customHeight="1" x14ac:dyDescent="0.3">
      <c r="A83" s="66"/>
      <c r="B83" s="85" t="s">
        <v>52</v>
      </c>
      <c r="C83" s="59">
        <f>G39</f>
        <v>415000.00000000006</v>
      </c>
      <c r="D83" s="86">
        <f>(C83/C87)</f>
        <v>5.8766925115740609E-2</v>
      </c>
      <c r="E83" s="130"/>
      <c r="F83" s="57"/>
      <c r="G83" s="63"/>
    </row>
    <row r="84" spans="1:7" ht="12" customHeight="1" x14ac:dyDescent="0.3">
      <c r="A84" s="66"/>
      <c r="B84" s="85" t="s">
        <v>27</v>
      </c>
      <c r="C84" s="59">
        <f>G56</f>
        <v>2332449.4049999998</v>
      </c>
      <c r="D84" s="86">
        <f>(C84/C87)</f>
        <v>0.33029127595153907</v>
      </c>
      <c r="E84" s="130"/>
      <c r="F84" s="57"/>
      <c r="G84" s="63"/>
    </row>
    <row r="85" spans="1:7" ht="12" customHeight="1" x14ac:dyDescent="0.3">
      <c r="A85" s="66"/>
      <c r="B85" s="85" t="s">
        <v>53</v>
      </c>
      <c r="C85" s="60">
        <f>G62</f>
        <v>1118070</v>
      </c>
      <c r="D85" s="86">
        <f>(C85/C87)</f>
        <v>0.15832659268471347</v>
      </c>
      <c r="E85" s="115"/>
      <c r="F85" s="62"/>
      <c r="G85" s="63"/>
    </row>
    <row r="86" spans="1:7" ht="12" customHeight="1" x14ac:dyDescent="0.3">
      <c r="A86" s="66"/>
      <c r="B86" s="85" t="s">
        <v>54</v>
      </c>
      <c r="C86" s="60">
        <f>G65</f>
        <v>336275.97025000001</v>
      </c>
      <c r="D86" s="86">
        <f>(C86/C87)</f>
        <v>4.7619047619047623E-2</v>
      </c>
      <c r="E86" s="115"/>
      <c r="F86" s="62"/>
      <c r="G86" s="63"/>
    </row>
    <row r="87" spans="1:7" ht="12.75" customHeight="1" thickBot="1" x14ac:dyDescent="0.35">
      <c r="A87" s="66"/>
      <c r="B87" s="87" t="s">
        <v>55</v>
      </c>
      <c r="C87" s="88">
        <f>SUM(C81:C86)</f>
        <v>7061795.3752499996</v>
      </c>
      <c r="D87" s="89">
        <f>SUM(D81:D86)</f>
        <v>1.0000000000000002</v>
      </c>
      <c r="E87" s="115"/>
      <c r="F87" s="62"/>
      <c r="G87" s="63"/>
    </row>
    <row r="88" spans="1:7" ht="12" customHeight="1" x14ac:dyDescent="0.3">
      <c r="A88" s="66"/>
      <c r="B88" s="81"/>
      <c r="C88" s="68"/>
      <c r="D88" s="68"/>
      <c r="E88" s="114"/>
      <c r="F88" s="68"/>
      <c r="G88" s="63"/>
    </row>
    <row r="89" spans="1:7" ht="12.75" customHeight="1" x14ac:dyDescent="0.3">
      <c r="A89" s="66"/>
      <c r="B89" s="82"/>
      <c r="C89" s="68"/>
      <c r="D89" s="68"/>
      <c r="E89" s="114"/>
      <c r="F89" s="68"/>
      <c r="G89" s="63"/>
    </row>
    <row r="90" spans="1:7" ht="12" customHeight="1" thickBot="1" x14ac:dyDescent="0.35">
      <c r="A90" s="56"/>
      <c r="B90" s="102"/>
      <c r="C90" s="103" t="s">
        <v>70</v>
      </c>
      <c r="D90" s="104"/>
      <c r="E90" s="116"/>
      <c r="F90" s="61"/>
      <c r="G90" s="63"/>
    </row>
    <row r="91" spans="1:7" ht="12" customHeight="1" x14ac:dyDescent="0.3">
      <c r="A91" s="66"/>
      <c r="B91" s="105" t="s">
        <v>94</v>
      </c>
      <c r="C91" s="142">
        <v>20000</v>
      </c>
      <c r="D91" s="142">
        <v>30000</v>
      </c>
      <c r="E91" s="142">
        <v>40000</v>
      </c>
      <c r="F91" s="101"/>
      <c r="G91" s="64"/>
    </row>
    <row r="92" spans="1:7" ht="12.75" customHeight="1" thickBot="1" x14ac:dyDescent="0.35">
      <c r="A92" s="66"/>
      <c r="B92" s="87" t="s">
        <v>95</v>
      </c>
      <c r="C92" s="88">
        <f>(G66/C91)</f>
        <v>353.0897687625</v>
      </c>
      <c r="D92" s="88">
        <f>(G66/D91)</f>
        <v>235.39317917499997</v>
      </c>
      <c r="E92" s="117">
        <f>(G66/E91)</f>
        <v>176.54488438125</v>
      </c>
      <c r="F92" s="101"/>
      <c r="G92" s="64"/>
    </row>
    <row r="93" spans="1:7" ht="15.6" customHeight="1" x14ac:dyDescent="0.3">
      <c r="A93" s="66"/>
      <c r="B93" s="92" t="s">
        <v>56</v>
      </c>
      <c r="C93" s="65"/>
      <c r="D93" s="65"/>
      <c r="E93" s="128"/>
      <c r="F93" s="65"/>
      <c r="G93" s="65"/>
    </row>
  </sheetData>
  <mergeCells count="8">
    <mergeCell ref="B17:G17"/>
    <mergeCell ref="B79:C79"/>
    <mergeCell ref="E9:F9"/>
    <mergeCell ref="E10:F10"/>
    <mergeCell ref="E11:F11"/>
    <mergeCell ref="E13:F13"/>
    <mergeCell ref="E14:F14"/>
    <mergeCell ref="E15:F15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02D9EC940F96643B63B06A5078D086C" ma:contentTypeVersion="16" ma:contentTypeDescription="Crear nuevo documento." ma:contentTypeScope="" ma:versionID="460fcf2cabfba59f52d96c11e90afadb">
  <xsd:schema xmlns:xsd="http://www.w3.org/2001/XMLSchema" xmlns:xs="http://www.w3.org/2001/XMLSchema" xmlns:p="http://schemas.microsoft.com/office/2006/metadata/properties" xmlns:ns1="http://schemas.microsoft.com/sharepoint/v3" xmlns:ns3="c5dbce2d-49dc-4afe-a5b0-d7fb7a901161" xmlns:ns4="1030f0af-99cb-42f1-88fc-acec73331192" targetNamespace="http://schemas.microsoft.com/office/2006/metadata/properties" ma:root="true" ma:fieldsID="e9e81fa5701fb57a9a1e74e746f7827b" ns1:_="" ns3:_="" ns4:_="">
    <xsd:import namespace="http://schemas.microsoft.com/sharepoint/v3"/>
    <xsd:import namespace="c5dbce2d-49dc-4afe-a5b0-d7fb7a901161"/>
    <xsd:import namespace="1030f0af-99cb-42f1-88fc-acec73331192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ingHintHash" minOccurs="0"/>
                <xsd:element ref="ns3:SharedWithDetails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1:_ip_UnifiedCompliancePolicyProperties" minOccurs="0"/>
                <xsd:element ref="ns1:_ip_UnifiedCompliancePolicyUIAction" minOccurs="0"/>
                <xsd:element ref="ns4:MediaServiceOCR" minOccurs="0"/>
                <xsd:element ref="ns4:MediaServiceDateTaken" minOccurs="0"/>
                <xsd:element ref="ns4:MediaServiceLocation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8" nillable="true" ma:displayName="Propiedades de la Directiva de cumplimiento unificado" ma:hidden="true" ma:internalName="_ip_UnifiedCompliancePolicyProperties">
      <xsd:simpleType>
        <xsd:restriction base="dms:Note"/>
      </xsd:simpleType>
    </xsd:element>
    <xsd:element name="_ip_UnifiedCompliancePolicyUIAction" ma:index="19" nillable="true" ma:displayName="Acción de IU de la Directiva de cumplimiento unificado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dbce2d-49dc-4afe-a5b0-d7fb7a90116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Hash de la sugerencia para compartir" ma:internalName="SharingHintHash" ma:readOnly="true">
      <xsd:simpleType>
        <xsd:restriction base="dms:Text"/>
      </xsd:simpleType>
    </xsd:element>
    <xsd:element name="SharedWithDetails" ma:index="10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30f0af-99cb-42f1-88fc-acec7333119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21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  <xsd:element name="MediaLengthInSeconds" ma:index="23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FF6E3F5B-C5DC-4EFF-92C0-8A05DB7F87F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EEBF90D-2814-4BDC-B27B-49478E99477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c5dbce2d-49dc-4afe-a5b0-d7fb7a901161"/>
    <ds:schemaRef ds:uri="1030f0af-99cb-42f1-88fc-acec7333119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6C94D83-DB90-46DB-B9A6-808FBEFC8B7A}">
  <ds:schemaRefs>
    <ds:schemaRef ds:uri="http://purl.org/dc/elements/1.1/"/>
    <ds:schemaRef ds:uri="c5dbce2d-49dc-4afe-a5b0-d7fb7a901161"/>
    <ds:schemaRef ds:uri="http://schemas.microsoft.com/office/2006/metadata/properties"/>
    <ds:schemaRef ds:uri="http://schemas.microsoft.com/office/2006/documentManagement/types"/>
    <ds:schemaRef ds:uri="1030f0af-99cb-42f1-88fc-acec73331192"/>
    <ds:schemaRef ds:uri="http://purl.org/dc/dcmitype/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http://schemas.microsoft.com/sharepoint/v3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Limón</vt:lpstr>
      <vt:lpstr>A junio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Ahumada Fritis Armando Segundo</dc:creator>
  <cp:lastModifiedBy>Salinas Alvarez Mariana Beatriz</cp:lastModifiedBy>
  <dcterms:created xsi:type="dcterms:W3CDTF">2020-11-27T12:49:26Z</dcterms:created>
  <dcterms:modified xsi:type="dcterms:W3CDTF">2022-07-01T20:04:38Z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0x010100202D9EC940F96643B63B06A5078D086C</vt:lpwstr>
  </property>
</Properties>
</file>