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<sst xmlns="http://schemas.openxmlformats.org/spreadsheetml/2006/main" count="168" uniqueCount="118">
  <si>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</si>
  <si>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</si>
  <si>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</si>
  <si>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</si>
  <si>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</si>
  <si>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</si>
  <si>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</si>
  <si>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</si>
  <si>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</si>
  <si>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</si>
  <si>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</si>
  <si>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</si>
  <si>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</si>
  <si>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</si>
  <si>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</si>
  <si>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</si>
  <si>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</si>
  <si>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</si>
  <si>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</si>
  <si>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</si>
  <si>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</si>
  <si>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</si>
  <si>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</si>
  <si>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</si>
  <si>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</si>
  <si>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</si>
  <si>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</si>
  <si>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</si>
  <si>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</si>
  <si>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</si>
  <si>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</si>
  <si>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</si>
  <si>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</si>
  <si>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</si>
  <si>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</si>
  <si>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</si>
  <si>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</si>
  <si>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</si>
  <si>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</si>
  <si>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</si>
  <si>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</si>
  <si>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</si>
  <si>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</si>
  <si>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</si>
  <si>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</si>
  <si>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</si>
  <si>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</si>
  <si>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</si>
  <si>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</si>
  <si>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</si>
  <si>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</si>
  <si>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</si>
  <si>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</si>
  <si>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</si>
  <si>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</si>
  <si>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</si>
  <si>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</si>
  <si>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</si>
  <si>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</si>
  <si>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</si>
  <si>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</si>
  <si>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</si>
  <si>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</si>
  <si>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</si>
  <si>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</si>
  <si>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</si>
  <si>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</si>
  <si>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</si>
  <si>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</si>
  <si>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FOSFIMAX 40-20</t>
  </si>
  <si>
    <t>ENERO-ABRIL</t>
  </si>
  <si>
    <t>ACEQUIADURA</t>
  </si>
  <si>
    <t>KARATE PLUS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</si>
  <si>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</si>
  <si>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</si>
  <si>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</si>
  <si>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</si>
  <si>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</si>
  <si>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</si>
  <si>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</si>
  <si>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TOPAS 200</t>
  </si>
  <si>
    <t>ACOIDAL FLO</t>
  </si>
  <si>
    <t>MANCOZEB 80 WP</t>
  </si>
  <si>
    <t>SEPT-ENERO</t>
  </si>
  <si>
    <t>TERRASORB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</si>
  <si>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</si>
  <si>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</si>
  <si>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</si>
  <si>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</si>
  <si>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</si>
  <si>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</si>
  <si>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</si>
  <si>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</si>
  <si>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</si>
  <si>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</si>
  <si>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</si>
  <si>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</si>
  <si>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</si>
  <si>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</si>
  <si>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</si>
  <si>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</si>
  <si>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</si>
  <si>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</si>
  <si>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</si>
  <si>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</si>
  <si>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</si>
  <si>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</si>
  <si>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</si>
  <si>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</si>
  <si>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</si>
  <si>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RASTRAJES(2)</t>
  </si>
  <si>
    <t>JM</t>
  </si>
  <si>
    <t>AZUFRE WP</t>
  </si>
  <si>
    <t>OCT-ENE</t>
  </si>
  <si>
    <t xml:space="preserve">ANALISIS DE SUELOS 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</si>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</sst>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3" zoomScaleNormal="93" workbookViewId="0">
      <selection activeCell="C12" sqref="C12:C14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87</v>
      </c>
      <c r="D9" s="38"/>
      <c r="E9" s="113" t="s">
        <v>89</v>
      </c>
      <c r="F9" s="114"/>
      <c r="G9" s="51">
        <v>28000</v>
      </c>
    </row>
    <row r="10" spans="1:7" ht="15">
      <c r="A10" s="6"/>
      <c r="B10" s="9" t="s">
        <v>1</v>
      </c>
      <c r="C10" s="28" t="s">
        <v>88</v>
      </c>
      <c r="D10" s="40"/>
      <c r="E10" s="111" t="s">
        <v>2</v>
      </c>
      <c r="F10" s="112"/>
      <c r="G10" s="10" t="s">
        <v>73</v>
      </c>
    </row>
    <row r="11" spans="1:7" ht="15">
      <c r="A11" s="6"/>
      <c r="B11" s="9" t="s">
        <v>3</v>
      </c>
      <c r="C11" s="10" t="s">
        <v>86</v>
      </c>
      <c r="D11" s="40"/>
      <c r="E11" s="111" t="s">
        <v>90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0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20" t="s">
        <v>117</v>
      </c>
      <c r="D14" s="40"/>
      <c r="E14" s="111" t="s">
        <v>9</v>
      </c>
      <c r="F14" s="112"/>
      <c r="G14" s="11" t="s">
        <v>73</v>
      </c>
    </row>
    <row r="15" spans="1:7" ht="16.5" customHeight="1">
      <c r="A15" s="6"/>
      <c r="B15" s="9" t="s">
        <v>10</v>
      </c>
      <c r="C15" s="10" t="s">
        <v>115</v>
      </c>
      <c r="D15" s="40"/>
      <c r="E15" s="115" t="s">
        <v>11</v>
      </c>
      <c r="F15" s="116"/>
      <c r="G15" s="11" t="s">
        <v>91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106</v>
      </c>
      <c r="C21" s="13" t="s">
        <v>20</v>
      </c>
      <c r="D21" s="15">
        <v>4</v>
      </c>
      <c r="E21" s="13" t="s">
        <v>74</v>
      </c>
      <c r="F21" s="16">
        <v>30000</v>
      </c>
      <c r="G21" s="16">
        <f>D21*F21</f>
        <v>120000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92</v>
      </c>
      <c r="F22" s="16">
        <v>30000</v>
      </c>
      <c r="G22" s="16">
        <f t="shared" ref="G22:G25" si="0">D22*F22</f>
        <v>60000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93</v>
      </c>
      <c r="F23" s="16">
        <v>30000</v>
      </c>
      <c r="G23" s="16">
        <f t="shared" si="0"/>
        <v>150000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93</v>
      </c>
      <c r="F24" s="16">
        <v>30000</v>
      </c>
      <c r="G24" s="16">
        <f t="shared" si="0"/>
        <v>180000</v>
      </c>
      <c r="H24" s="46"/>
    </row>
    <row r="25" spans="1:255" ht="12.75" customHeight="1">
      <c r="A25" s="6"/>
      <c r="B25" s="12" t="s">
        <v>107</v>
      </c>
      <c r="C25" s="13" t="s">
        <v>20</v>
      </c>
      <c r="D25" s="15">
        <v>6</v>
      </c>
      <c r="E25" s="13" t="s">
        <v>92</v>
      </c>
      <c r="F25" s="16">
        <v>30000</v>
      </c>
      <c r="G25" s="16">
        <f t="shared" si="0"/>
        <v>180000</v>
      </c>
      <c r="H25" s="46"/>
    </row>
    <row r="26" spans="1:255" ht="12.75" customHeight="1">
      <c r="A26" s="6"/>
      <c r="B26" s="12" t="s">
        <v>75</v>
      </c>
      <c r="C26" s="13" t="s">
        <v>20</v>
      </c>
      <c r="D26" s="15">
        <v>3</v>
      </c>
      <c r="E26" s="13" t="s">
        <v>94</v>
      </c>
      <c r="F26" s="16">
        <v>30000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108</v>
      </c>
      <c r="F27" s="16">
        <v>30000</v>
      </c>
      <c r="G27" s="16">
        <f>F27*D27</f>
        <v>750000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1530000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109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76</v>
      </c>
      <c r="C37" s="18" t="s">
        <v>111</v>
      </c>
      <c r="D37" s="32">
        <v>0.35</v>
      </c>
      <c r="E37" s="18" t="s">
        <v>95</v>
      </c>
      <c r="F37" s="19">
        <v>195000</v>
      </c>
      <c r="G37" s="19">
        <f>D37*F37</f>
        <v>68250</v>
      </c>
    </row>
    <row r="38" spans="1:11" ht="12.75" customHeight="1">
      <c r="A38" s="6"/>
      <c r="B38" s="31" t="s">
        <v>110</v>
      </c>
      <c r="C38" s="18" t="s">
        <v>111</v>
      </c>
      <c r="D38" s="32">
        <v>0.4</v>
      </c>
      <c r="E38" s="18" t="s">
        <v>96</v>
      </c>
      <c r="F38" s="19">
        <v>195000</v>
      </c>
      <c r="G38" s="19">
        <f t="shared" ref="G38:G41" si="1">D38*F38</f>
        <v>78000</v>
      </c>
    </row>
    <row r="39" spans="1:11" ht="12.75" customHeight="1">
      <c r="A39" s="6"/>
      <c r="B39" s="31" t="s">
        <v>71</v>
      </c>
      <c r="C39" s="18" t="s">
        <v>111</v>
      </c>
      <c r="D39" s="32">
        <v>0.1</v>
      </c>
      <c r="E39" s="18" t="s">
        <v>97</v>
      </c>
      <c r="F39" s="19">
        <v>195000</v>
      </c>
      <c r="G39" s="19">
        <f t="shared" si="1"/>
        <v>19500</v>
      </c>
    </row>
    <row r="40" spans="1:11" ht="12.75" customHeight="1">
      <c r="A40" s="6"/>
      <c r="B40" s="31" t="s">
        <v>98</v>
      </c>
      <c r="C40" s="18" t="s">
        <v>111</v>
      </c>
      <c r="D40" s="32">
        <v>0.2</v>
      </c>
      <c r="E40" s="18" t="s">
        <v>92</v>
      </c>
      <c r="F40" s="19">
        <v>195000</v>
      </c>
      <c r="G40" s="19">
        <f t="shared" si="1"/>
        <v>39000</v>
      </c>
    </row>
    <row r="41" spans="1:11" ht="12.75" customHeight="1">
      <c r="A41" s="6"/>
      <c r="B41" s="31" t="s">
        <v>57</v>
      </c>
      <c r="C41" s="18" t="s">
        <v>111</v>
      </c>
      <c r="D41" s="32">
        <v>0.4</v>
      </c>
      <c r="E41" s="18" t="s">
        <v>93</v>
      </c>
      <c r="F41" s="19">
        <v>195000</v>
      </c>
      <c r="G41" s="19">
        <f t="shared" si="1"/>
        <v>78000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282750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77</v>
      </c>
      <c r="C46" s="21" t="s">
        <v>56</v>
      </c>
      <c r="D46" s="21">
        <v>2</v>
      </c>
      <c r="E46" s="21" t="s">
        <v>96</v>
      </c>
      <c r="F46" s="35">
        <v>50000</v>
      </c>
      <c r="G46" s="35">
        <f>F46*D46</f>
        <v>100000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78</v>
      </c>
      <c r="C48" s="23" t="s">
        <v>56</v>
      </c>
      <c r="D48" s="34">
        <v>200</v>
      </c>
      <c r="E48" s="23" t="s">
        <v>100</v>
      </c>
      <c r="F48" s="24">
        <v>1880</v>
      </c>
      <c r="G48" s="37">
        <f>(D48*F48)</f>
        <v>376000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85</v>
      </c>
      <c r="F49" s="24">
        <v>1160</v>
      </c>
      <c r="G49" s="37">
        <f>(D49*F49)</f>
        <v>464000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72</v>
      </c>
      <c r="C51" s="27" t="s">
        <v>99</v>
      </c>
      <c r="D51" s="27">
        <v>0.5</v>
      </c>
      <c r="E51" s="23" t="s">
        <v>79</v>
      </c>
      <c r="F51" s="24">
        <v>39000</v>
      </c>
      <c r="G51" s="37">
        <f t="shared" si="2"/>
        <v>19500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112</v>
      </c>
      <c r="C53" s="27" t="s">
        <v>56</v>
      </c>
      <c r="D53" s="27">
        <v>15</v>
      </c>
      <c r="E53" s="27" t="s">
        <v>113</v>
      </c>
      <c r="F53" s="24">
        <v>1290</v>
      </c>
      <c r="G53" s="37">
        <f>F53*D53</f>
        <v>19350</v>
      </c>
    </row>
    <row r="54" spans="1:7" ht="12.75" customHeight="1">
      <c r="A54" s="6"/>
      <c r="B54" s="26" t="s">
        <v>80</v>
      </c>
      <c r="C54" s="27" t="s">
        <v>99</v>
      </c>
      <c r="D54" s="27">
        <v>0.5</v>
      </c>
      <c r="E54" s="27" t="s">
        <v>92</v>
      </c>
      <c r="F54" s="24">
        <v>83000</v>
      </c>
      <c r="G54" s="37">
        <f t="shared" si="2"/>
        <v>41500</v>
      </c>
    </row>
    <row r="55" spans="1:7" ht="12.75" customHeight="1">
      <c r="A55" s="6"/>
      <c r="B55" s="26" t="s">
        <v>82</v>
      </c>
      <c r="C55" s="27" t="s">
        <v>56</v>
      </c>
      <c r="D55" s="27">
        <v>4</v>
      </c>
      <c r="E55" s="27" t="s">
        <v>92</v>
      </c>
      <c r="F55" s="24">
        <v>7000</v>
      </c>
      <c r="G55" s="37">
        <f t="shared" si="2"/>
        <v>28000</v>
      </c>
    </row>
    <row r="56" spans="1:7" ht="12.75" customHeight="1">
      <c r="A56" s="6"/>
      <c r="B56" s="26" t="s">
        <v>81</v>
      </c>
      <c r="C56" s="27" t="s">
        <v>99</v>
      </c>
      <c r="D56" s="27">
        <v>2</v>
      </c>
      <c r="E56" s="27" t="s">
        <v>83</v>
      </c>
      <c r="F56" s="24">
        <v>2460</v>
      </c>
      <c r="G56" s="37">
        <f t="shared" si="2"/>
        <v>4920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69</v>
      </c>
      <c r="C58" s="23" t="s">
        <v>99</v>
      </c>
      <c r="D58" s="34">
        <v>4</v>
      </c>
      <c r="E58" s="23" t="s">
        <v>79</v>
      </c>
      <c r="F58" s="24">
        <v>10000</v>
      </c>
      <c r="G58" s="37">
        <f t="shared" si="2"/>
        <v>40000</v>
      </c>
    </row>
    <row r="59" spans="1:7" ht="12.75" customHeight="1">
      <c r="A59" s="6"/>
      <c r="B59" s="26" t="s">
        <v>84</v>
      </c>
      <c r="C59" s="23" t="s">
        <v>99</v>
      </c>
      <c r="D59" s="34">
        <v>5</v>
      </c>
      <c r="E59" s="23" t="s">
        <v>70</v>
      </c>
      <c r="F59" s="24">
        <v>8500</v>
      </c>
      <c r="G59" s="37">
        <f t="shared" si="2"/>
        <v>42500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1135770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114</v>
      </c>
      <c r="C64" s="23" t="s">
        <v>62</v>
      </c>
      <c r="D64" s="24">
        <v>1</v>
      </c>
      <c r="E64" s="18" t="s">
        <v>96</v>
      </c>
      <c r="F64" s="24">
        <v>40000</v>
      </c>
      <c r="G64" s="24">
        <f>(D64*F64)</f>
        <v>40000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40000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2988520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149426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3137946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2462054</v>
      </c>
    </row>
    <row r="72" spans="1:7" ht="12" customHeight="1">
      <c r="A72" s="6"/>
      <c r="B72" s="81" t="s">
        <v>105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104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1530000</v>
      </c>
      <c r="D84" s="92">
        <f>(C84/C90)</f>
        <v>0.48758009220043941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282750</v>
      </c>
      <c r="D86" s="92">
        <f>(C86/C90)</f>
        <v>9.0106713117434137E-2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1135770</v>
      </c>
      <c r="D87" s="92">
        <f>(C87/C90)</f>
        <v>0.3619469551101262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40000</v>
      </c>
      <c r="D88" s="92">
        <f>(C88/C90)</f>
        <v>1.2747191952952664E-2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149426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3137946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101</v>
      </c>
      <c r="D93" s="105"/>
      <c r="E93" s="105"/>
      <c r="F93" s="84"/>
      <c r="G93" s="2"/>
    </row>
    <row r="94" spans="1:7" ht="12" customHeight="1">
      <c r="A94" s="6"/>
      <c r="B94" s="88" t="s">
        <v>102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103</v>
      </c>
      <c r="C95" s="107">
        <f>(G69/C94)</f>
        <v>120.69023076923077</v>
      </c>
      <c r="D95" s="107">
        <f>(G69/D94)</f>
        <v>112.06950000000001</v>
      </c>
      <c r="E95" s="107">
        <f>(G69/E94)</f>
        <v>104.59820000000001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2022-07-26T15:31:07Z</dcterms:modified>
</cp:coreProperties>
</file>