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IPRES 2020\Glosas\Antecedentes Oficiales y Borradores\"/>
    </mc:Choice>
  </mc:AlternateContent>
  <bookViews>
    <workbookView xWindow="0" yWindow="0" windowWidth="24000" windowHeight="9735"/>
  </bookViews>
  <sheets>
    <sheet name="Ley de Presupuestos INDAP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5" i="1"/>
  <c r="B14" i="1"/>
  <c r="B13" i="1"/>
  <c r="B12" i="1" l="1"/>
  <c r="B11" i="1" s="1"/>
  <c r="B19" i="1"/>
  <c r="B7" i="1" s="1"/>
  <c r="B6" i="1" l="1"/>
  <c r="B5" i="1" l="1"/>
  <c r="C6" i="1" s="1"/>
  <c r="C19" i="1" l="1"/>
  <c r="C13" i="1"/>
  <c r="C21" i="1"/>
  <c r="C20" i="1"/>
  <c r="C15" i="1"/>
  <c r="C24" i="1"/>
  <c r="C14" i="1"/>
  <c r="C23" i="1"/>
  <c r="C12" i="1"/>
  <c r="C22" i="1"/>
  <c r="C7" i="1"/>
  <c r="C11" i="1"/>
</calcChain>
</file>

<file path=xl/sharedStrings.xml><?xml version="1.0" encoding="utf-8"?>
<sst xmlns="http://schemas.openxmlformats.org/spreadsheetml/2006/main" count="20" uniqueCount="14">
  <si>
    <t>Miles $</t>
  </si>
  <si>
    <t>%</t>
  </si>
  <si>
    <t>Presupuesto Institucional (Gastos)</t>
  </si>
  <si>
    <t>Programas Regulares</t>
  </si>
  <si>
    <t>Gestión Interna</t>
  </si>
  <si>
    <t>Incentivos</t>
  </si>
  <si>
    <t>Asesorías Técnicas</t>
  </si>
  <si>
    <t>Inversiones y Riego</t>
  </si>
  <si>
    <t>Préstamos de Fomento</t>
  </si>
  <si>
    <t xml:space="preserve">Personal </t>
  </si>
  <si>
    <t>Bienes y servicios</t>
  </si>
  <si>
    <t>Informática</t>
  </si>
  <si>
    <t xml:space="preserve">Vehículos, Mobiliario y Equipos 
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</si>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</sst>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sz val="20"/>
      <color rgb="FF000000"/>
      <name val="Calibri"/>
      <family val="2"/>
    </font>
    <font>
      <sz val="18"/>
      <color rgb="FF000000"/>
      <name val="Calibri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F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1" applyFont="1"/>
    <xf numFmtId="164" fontId="5" fillId="2" borderId="1" xfId="1" applyNumberFormat="1" applyFont="1" applyFill="1" applyBorder="1" applyAlignment="1">
      <alignment horizontal="center" wrapText="1" readingOrder="1"/>
    </xf>
    <xf numFmtId="3" fontId="5" fillId="2" borderId="1" xfId="1" applyNumberFormat="1" applyFont="1" applyFill="1" applyBorder="1" applyAlignment="1">
      <alignment horizontal="right" wrapText="1" readingOrder="1"/>
    </xf>
    <xf numFmtId="164" fontId="5" fillId="2" borderId="1" xfId="1" applyNumberFormat="1" applyFont="1" applyFill="1" applyBorder="1" applyAlignment="1">
      <alignment horizontal="right" wrapText="1" readingOrder="1"/>
    </xf>
    <xf numFmtId="3" fontId="7" fillId="2" borderId="1" xfId="1" applyNumberFormat="1" applyFont="1" applyFill="1" applyBorder="1" applyAlignment="1">
      <alignment horizontal="right" wrapText="1" readingOrder="1"/>
    </xf>
    <xf numFmtId="164" fontId="7" fillId="2" borderId="1" xfId="1" applyNumberFormat="1" applyFont="1" applyFill="1" applyBorder="1" applyAlignment="1">
      <alignment horizontal="right" wrapText="1" readingOrder="1"/>
    </xf>
    <xf numFmtId="164" fontId="3" fillId="0" borderId="0" xfId="1" applyNumberFormat="1" applyFont="1"/>
    <xf numFmtId="3" fontId="4" fillId="2" borderId="1" xfId="1" applyNumberFormat="1" applyFont="1" applyFill="1" applyBorder="1" applyAlignment="1">
      <alignment horizontal="center" wrapText="1" readingOrder="1"/>
    </xf>
    <xf numFmtId="3" fontId="6" fillId="2" borderId="1" xfId="1" applyNumberFormat="1" applyFont="1" applyFill="1" applyBorder="1" applyAlignment="1">
      <alignment horizontal="left" wrapText="1" indent="4" readingOrder="1"/>
    </xf>
    <xf numFmtId="3" fontId="3" fillId="0" borderId="0" xfId="1" applyNumberFormat="1" applyFont="1"/>
    <xf numFmtId="3" fontId="8" fillId="2" borderId="2" xfId="1" applyNumberFormat="1" applyFont="1" applyFill="1" applyBorder="1" applyAlignment="1">
      <alignment wrapText="1"/>
    </xf>
    <xf numFmtId="3" fontId="5" fillId="2" borderId="1" xfId="1" applyNumberFormat="1" applyFont="1" applyFill="1" applyBorder="1" applyAlignment="1">
      <alignment horizontal="left" wrapText="1" indent="4" readingOrder="1"/>
    </xf>
    <xf numFmtId="3" fontId="7" fillId="2" borderId="1" xfId="1" applyNumberFormat="1" applyFont="1" applyFill="1" applyBorder="1" applyAlignment="1">
      <alignment horizontal="left" wrapText="1" indent="5" readingOrder="1"/>
    </xf>
    <xf numFmtId="3" fontId="2" fillId="0" borderId="0" xfId="1" applyNumberFormat="1" applyFont="1" applyFill="1" applyBorder="1" applyAlignment="1">
      <alignment horizontal="centerContinuous" vertical="center" wrapText="1"/>
    </xf>
    <xf numFmtId="3" fontId="3" fillId="0" borderId="0" xfId="1" applyNumberFormat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3" fontId="3" fillId="0" borderId="3" xfId="1" applyNumberFormat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3" fontId="8" fillId="2" borderId="1" xfId="1" applyNumberFormat="1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60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697990620024953E-2"/>
          <c:y val="7.8732043918735964E-2"/>
          <c:w val="0.84438397659308984"/>
          <c:h val="0.8403971609153475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0468620111010713"/>
                  <c:y val="-0.23583659436019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307508282776125"/>
                  <c:y val="0.172522408248086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1418992298093895"/>
                  <c:y val="7.99937310154522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4134228215762155E-2"/>
                  <c:y val="-0.175551178829466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491898283201643E-2"/>
                  <c:y val="-0.217495350024273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7912059170555381E-2"/>
                  <c:y val="9.585773510000235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5300162567039378E-2"/>
                  <c:y val="-1.547780761872868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33179D5-4D29-4F44-9608-BBE140734EE8}" type="CATEGORYNAME">
                      <a:rPr lang="en-US" sz="800"/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48C299E-A974-4EEC-A58F-FF080FB452C9}" type="PERCENTAGE">
                      <a:rPr lang="en-US" baseline="0"/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0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6582507986548328E-2"/>
                  <c:y val="-3.56361208653291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('Ley de Presupuestos INDAP'!$A$13:$A$15,'Ley de Presupuestos INDAP'!$A$20:$A$24)</c:f>
              <c:strCache>
                <c:ptCount val="8"/>
                <c:pt idx="0">
                  <c:v>Asesorías Técnicas</c:v>
                </c:pt>
                <c:pt idx="1">
                  <c:v>Inversiones y Riego</c:v>
                </c:pt>
                <c:pt idx="2">
                  <c:v>Préstamos de Fomento</c:v>
                </c:pt>
                <c:pt idx="3">
                  <c:v>Personal </c:v>
                </c:pt>
                <c:pt idx="4">
                  <c:v>Bienes y servicios</c:v>
                </c:pt>
                <c:pt idx="5">
                  <c:v>Informática</c:v>
                </c:pt>
                <c:pt idx="6">
                  <c:v>Vehículos, Mobiliario y Equipos 
</c:v>
                </c:pt>
                <c:pt idx="7">
                  <c:v>Otros</c:v>
                </c:pt>
              </c:strCache>
            </c:strRef>
          </c:cat>
          <c:val>
            <c:numRef>
              <c:f>('Ley de Presupuestos INDAP'!$B$13:$B$15,'Ley de Presupuestos INDAP'!$B$20:$B$24)</c:f>
              <c:numCache>
                <c:formatCode>#,##0</c:formatCode>
                <c:ptCount val="8"/>
                <c:pt idx="0">
                  <c:v>86963176</c:v>
                </c:pt>
                <c:pt idx="1">
                  <c:v>78399568</c:v>
                </c:pt>
                <c:pt idx="2">
                  <c:v>88003274</c:v>
                </c:pt>
                <c:pt idx="3">
                  <c:v>42708109</c:v>
                </c:pt>
                <c:pt idx="4">
                  <c:v>6964268</c:v>
                </c:pt>
                <c:pt idx="5">
                  <c:v>934313</c:v>
                </c:pt>
                <c:pt idx="6">
                  <c:v>726894</c:v>
                </c:pt>
                <c:pt idx="7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146049</xdr:colOff>
      <xdr:row>3</xdr:row>
      <xdr:rowOff>55562</xdr:rowOff>
    </xdr:from>
    <xdr:to>
      <xdr:col>5</xdr:col>
      <xdr:colOff>1734342</xdr:colOff>
      <xdr:row>24</xdr:row>
      <xdr:rowOff>91280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2928937</xdr:colOff>
      <xdr:row>0</xdr:row>
      <xdr:rowOff>0</xdr:rowOff>
    </xdr:from>
    <xdr:to>
      <xdr:col>4</xdr:col>
      <xdr:colOff>1285874</xdr:colOff>
      <xdr:row>2</xdr:row>
      <xdr:rowOff>119062</xdr:rowOff>
    </xdr:to>
    <xdr:sp macro="" textlink="">
      <xdr:nvSpPr>
        <xdr:cNvPr id="4" name="CuadroTexto 3"/>
        <xdr:cNvSpPr txBox="1"/>
      </xdr:nvSpPr>
      <xdr:spPr>
        <a:xfrm>
          <a:off x="2928937" y="0"/>
          <a:ext cx="6977062" cy="690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800" b="1"/>
            <a:t> INSTITUTO DE DESARROLLO AGROPECUARIO,</a:t>
          </a:r>
        </a:p>
        <a:p>
          <a:pPr algn="ctr"/>
          <a:r>
            <a:rPr lang="es-CL" sz="1800" b="1"/>
            <a:t>Ley</a:t>
          </a:r>
          <a:r>
            <a:rPr lang="es-CL" sz="1800" b="1" baseline="0"/>
            <a:t> de Presupuestos 2020, </a:t>
          </a:r>
          <a:r>
            <a:rPr lang="es-CL" sz="1800" b="1"/>
            <a:t>Resumen</a:t>
          </a:r>
          <a:r>
            <a:rPr lang="es-CL" sz="1800" b="1" baseline="0"/>
            <a:t> de Gastos </a:t>
          </a:r>
          <a:endParaRPr lang="es-CL" sz="18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y%20de%20Presupuestos%202020/Ley%20de%20Presupuestos%202020%20INDAP%20y%20Resum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2020"/>
      <sheetName val="Ley de Presupuestos año 2020"/>
      <sheetName val="ConsolidadoPrograma"/>
    </sheetNames>
    <sheetDataSet>
      <sheetData sheetId="0"/>
      <sheetData sheetId="1">
        <row r="58">
          <cell r="H58">
            <v>42708109</v>
          </cell>
        </row>
        <row r="60">
          <cell r="H60">
            <v>6964268</v>
          </cell>
        </row>
        <row r="62">
          <cell r="H62">
            <v>10</v>
          </cell>
        </row>
        <row r="66">
          <cell r="H66">
            <v>86963176</v>
          </cell>
        </row>
        <row r="98">
          <cell r="H98">
            <v>10</v>
          </cell>
        </row>
        <row r="102">
          <cell r="H102">
            <v>10</v>
          </cell>
        </row>
        <row r="108">
          <cell r="H108">
            <v>592319</v>
          </cell>
        </row>
        <row r="110">
          <cell r="H110">
            <v>79171</v>
          </cell>
        </row>
        <row r="112">
          <cell r="H112">
            <v>55404</v>
          </cell>
        </row>
        <row r="114">
          <cell r="H114">
            <v>326434</v>
          </cell>
        </row>
        <row r="116">
          <cell r="H116">
            <v>607879</v>
          </cell>
        </row>
        <row r="118">
          <cell r="H118">
            <v>88003274</v>
          </cell>
        </row>
        <row r="130">
          <cell r="H130">
            <v>78399568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zoomScale="80" zoomScaleNormal="80" workbookViewId="0">
      <selection activeCell="D27" sqref="D27"/>
    </sheetView>
  </sheetViews>
  <sheetFormatPr baseColWidth="10" defaultColWidth="27.85546875" defaultRowHeight="22.5" customHeight="1" x14ac:dyDescent="0.3"/>
  <cols>
    <col min="1" max="1" width="62.5703125" style="1" bestFit="1" customWidth="1"/>
    <col min="2" max="2" width="22.5703125" style="1" customWidth="1"/>
    <col min="3" max="3" width="16.42578125" style="1" customWidth="1"/>
    <col min="4" max="16384" width="27.85546875" style="1"/>
  </cols>
  <sheetData>
    <row r="1" spans="1:3" ht="22.5" customHeight="1" x14ac:dyDescent="0.3">
      <c r="A1" s="14"/>
      <c r="B1" s="15"/>
      <c r="C1" s="16"/>
    </row>
    <row r="2" spans="1:3" ht="22.5" customHeight="1" x14ac:dyDescent="0.3">
      <c r="A2" s="14"/>
      <c r="B2" s="15"/>
      <c r="C2" s="16"/>
    </row>
    <row r="3" spans="1:3" ht="22.5" customHeight="1" x14ac:dyDescent="0.3">
      <c r="A3" s="14"/>
      <c r="B3" s="17"/>
      <c r="C3" s="18"/>
    </row>
    <row r="4" spans="1:3" ht="22.5" customHeight="1" x14ac:dyDescent="0.35">
      <c r="A4" s="19"/>
      <c r="B4" s="8" t="s">
        <v>0</v>
      </c>
      <c r="C4" s="2" t="s">
        <v>1</v>
      </c>
    </row>
    <row r="5" spans="1:3" ht="22.5" customHeight="1" x14ac:dyDescent="0.4">
      <c r="A5" s="9" t="s">
        <v>2</v>
      </c>
      <c r="B5" s="3">
        <f>B6+B7</f>
        <v>304699632</v>
      </c>
      <c r="C5" s="4">
        <v>1</v>
      </c>
    </row>
    <row r="6" spans="1:3" ht="22.5" customHeight="1" x14ac:dyDescent="0.35">
      <c r="A6" s="13" t="s">
        <v>3</v>
      </c>
      <c r="B6" s="5">
        <f>B11</f>
        <v>253366018</v>
      </c>
      <c r="C6" s="6">
        <f>B6/$B$5</f>
        <v>0.83152715458481419</v>
      </c>
    </row>
    <row r="7" spans="1:3" ht="22.5" customHeight="1" x14ac:dyDescent="0.35">
      <c r="A7" s="13" t="s">
        <v>4</v>
      </c>
      <c r="B7" s="5">
        <f>B19</f>
        <v>51333614</v>
      </c>
      <c r="C7" s="6">
        <f>B7/$B$5</f>
        <v>0.16847284541518578</v>
      </c>
    </row>
    <row r="8" spans="1:3" ht="22.5" customHeight="1" x14ac:dyDescent="0.3">
      <c r="A8" s="10"/>
      <c r="B8" s="10"/>
      <c r="C8" s="7"/>
    </row>
    <row r="9" spans="1:3" ht="0.75" customHeight="1" thickBot="1" x14ac:dyDescent="0.35">
      <c r="A9" s="10"/>
      <c r="B9" s="10"/>
      <c r="C9" s="7"/>
    </row>
    <row r="10" spans="1:3" ht="22.5" customHeight="1" x14ac:dyDescent="0.35">
      <c r="A10" s="11"/>
      <c r="B10" s="8" t="s">
        <v>0</v>
      </c>
      <c r="C10" s="2" t="s">
        <v>1</v>
      </c>
    </row>
    <row r="11" spans="1:3" ht="22.5" customHeight="1" x14ac:dyDescent="0.4">
      <c r="A11" s="9" t="s">
        <v>3</v>
      </c>
      <c r="B11" s="3">
        <f>B12+B15</f>
        <v>253366018</v>
      </c>
      <c r="C11" s="4">
        <f>B11/$B$5</f>
        <v>0.83152715458481419</v>
      </c>
    </row>
    <row r="12" spans="1:3" ht="22.5" customHeight="1" x14ac:dyDescent="0.35">
      <c r="A12" s="12" t="s">
        <v>5</v>
      </c>
      <c r="B12" s="3">
        <f>B13+B14</f>
        <v>165362744</v>
      </c>
      <c r="C12" s="4">
        <f>B12/$B$5</f>
        <v>0.54270739650909716</v>
      </c>
    </row>
    <row r="13" spans="1:3" ht="22.5" customHeight="1" x14ac:dyDescent="0.35">
      <c r="A13" s="13" t="s">
        <v>6</v>
      </c>
      <c r="B13" s="5">
        <f>'[1]Ley de Presupuestos año 2020'!H66</f>
        <v>86963176</v>
      </c>
      <c r="C13" s="6">
        <f>B13/$B$5</f>
        <v>0.28540623902033463</v>
      </c>
    </row>
    <row r="14" spans="1:3" ht="22.5" customHeight="1" x14ac:dyDescent="0.35">
      <c r="A14" s="13" t="s">
        <v>7</v>
      </c>
      <c r="B14" s="5">
        <f>'[1]Ley de Presupuestos año 2020'!H130</f>
        <v>78399568</v>
      </c>
      <c r="C14" s="6">
        <f>B14/$B$5</f>
        <v>0.25730115748876259</v>
      </c>
    </row>
    <row r="15" spans="1:3" ht="22.5" customHeight="1" x14ac:dyDescent="0.35">
      <c r="A15" s="12" t="s">
        <v>8</v>
      </c>
      <c r="B15" s="3">
        <f>'[1]Ley de Presupuestos año 2020'!H118</f>
        <v>88003274</v>
      </c>
      <c r="C15" s="4">
        <f>B15/$B$5</f>
        <v>0.28881975807571703</v>
      </c>
    </row>
    <row r="16" spans="1:3" ht="21.75" customHeight="1" thickBot="1" x14ac:dyDescent="0.35">
      <c r="A16" s="10"/>
      <c r="B16" s="10"/>
      <c r="C16" s="7"/>
    </row>
    <row r="17" spans="1:3" ht="22.5" hidden="1" customHeight="1" thickBot="1" x14ac:dyDescent="0.35">
      <c r="A17" s="10"/>
      <c r="B17" s="10"/>
      <c r="C17" s="7"/>
    </row>
    <row r="18" spans="1:3" ht="22.5" customHeight="1" x14ac:dyDescent="0.35">
      <c r="A18" s="11"/>
      <c r="B18" s="8" t="s">
        <v>0</v>
      </c>
      <c r="C18" s="2" t="s">
        <v>1</v>
      </c>
    </row>
    <row r="19" spans="1:3" ht="22.5" customHeight="1" x14ac:dyDescent="0.4">
      <c r="A19" s="9" t="s">
        <v>4</v>
      </c>
      <c r="B19" s="3">
        <f>SUM(B20:B24)</f>
        <v>51333614</v>
      </c>
      <c r="C19" s="4">
        <f t="shared" ref="C19:C24" si="0">B19/$B$5</f>
        <v>0.16847284541518578</v>
      </c>
    </row>
    <row r="20" spans="1:3" ht="22.5" customHeight="1" x14ac:dyDescent="0.35">
      <c r="A20" s="13" t="s">
        <v>9</v>
      </c>
      <c r="B20" s="5">
        <f>'[1]Ley de Presupuestos año 2020'!H58</f>
        <v>42708109</v>
      </c>
      <c r="C20" s="6">
        <f t="shared" si="0"/>
        <v>0.14016462284404729</v>
      </c>
    </row>
    <row r="21" spans="1:3" ht="22.5" customHeight="1" x14ac:dyDescent="0.35">
      <c r="A21" s="13" t="s">
        <v>10</v>
      </c>
      <c r="B21" s="5">
        <f>'[1]Ley de Presupuestos año 2020'!H60</f>
        <v>6964268</v>
      </c>
      <c r="C21" s="6">
        <f t="shared" si="0"/>
        <v>2.2856174634303464E-2</v>
      </c>
    </row>
    <row r="22" spans="1:3" ht="22.5" customHeight="1" x14ac:dyDescent="0.35">
      <c r="A22" s="13" t="s">
        <v>11</v>
      </c>
      <c r="B22" s="5">
        <f>'[1]Ley de Presupuestos año 2020'!H114+'[1]Ley de Presupuestos año 2020'!H116</f>
        <v>934313</v>
      </c>
      <c r="C22" s="6">
        <f t="shared" si="0"/>
        <v>3.0663410843896261E-3</v>
      </c>
    </row>
    <row r="23" spans="1:3" ht="22.5" customHeight="1" x14ac:dyDescent="0.35">
      <c r="A23" s="13" t="s">
        <v>12</v>
      </c>
      <c r="B23" s="5">
        <f>'[1]Ley de Presupuestos año 2020'!H108+'[1]Ley de Presupuestos año 2020'!H110+'[1]Ley de Presupuestos año 2020'!H112</f>
        <v>726894</v>
      </c>
      <c r="C23" s="6">
        <f t="shared" si="0"/>
        <v>2.3856083948273362E-3</v>
      </c>
    </row>
    <row r="24" spans="1:3" ht="22.5" customHeight="1" x14ac:dyDescent="0.35">
      <c r="A24" s="13" t="s">
        <v>13</v>
      </c>
      <c r="B24" s="5">
        <f>'[1]Ley de Presupuestos año 2020'!H62+'[1]Ley de Presupuestos año 2020'!H98+'[1]Ley de Presupuestos año 2020'!H102</f>
        <v>30</v>
      </c>
      <c r="C24" s="6">
        <f t="shared" si="0"/>
        <v>9.8457618091248634E-8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de Presupuestos INDAP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fbeltran</dc:creator>
  <cp:lastModifiedBy>fbeltran</cp:lastModifiedBy>
  <cp:lastPrinted>2020-04-24T22:12:21Z</cp:lastPrinted>
  <dcterms:created xsi:type="dcterms:W3CDTF">2020-04-22T16:47:27Z</dcterms:created>
  <dcterms:modified xsi:type="dcterms:W3CDTF">2020-04-24T22:15:16Z</dcterms:modified>
</cp:coreProperties>
</file>