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 de Antofagasta\"/>
    </mc:Choice>
  </mc:AlternateContent>
  <bookViews>
    <workbookView xWindow="0" yWindow="0" windowWidth="20490" windowHeight="7155"/>
  </bookViews>
  <sheets>
    <sheet name="Habas Río GRande Socai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" l="1"/>
  <c r="C75" i="1" l="1"/>
  <c r="G28" i="1"/>
  <c r="C70" i="1" s="1"/>
  <c r="G33" i="1" l="1"/>
  <c r="G51" i="1"/>
  <c r="C74" i="1" s="1"/>
  <c r="G46" i="1"/>
  <c r="C73" i="1" s="1"/>
  <c r="G38" i="1" l="1"/>
  <c r="C72" i="1" s="1"/>
  <c r="C76" i="1" s="1"/>
  <c r="D73" i="1" s="1"/>
  <c r="D75" i="1" l="1"/>
  <c r="D74" i="1"/>
  <c r="D70" i="1"/>
  <c r="D72" i="1"/>
  <c r="D81" i="1"/>
  <c r="D76" i="1" l="1"/>
  <c r="C81" i="1"/>
  <c r="E81" i="1"/>
</calcChain>
</file>

<file path=xl/sharedStrings.xml><?xml version="1.0" encoding="utf-8"?>
<sst xmlns="http://schemas.openxmlformats.org/spreadsheetml/2006/main" count="127" uniqueCount="91">
  <si>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</si>
  <si>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</si>
  <si>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</si>
  <si>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</si>
  <si>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</si>
  <si>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</si>
  <si>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</si>
  <si>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</si>
  <si>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</si>
  <si>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</si>
  <si>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</si>
  <si>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</si>
  <si>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</si>
  <si>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</si>
  <si>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</si>
  <si>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</si>
  <si>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</si>
  <si>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</si>
  <si>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</si>
  <si>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</si>
  <si>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</si>
  <si>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</si>
  <si>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</si>
  <si>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</si>
  <si>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</si>
  <si>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</si>
  <si>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</si>
  <si>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</si>
  <si>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</si>
  <si>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</si>
  <si>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</si>
  <si>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</si>
  <si>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</si>
  <si>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</si>
  <si>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</si>
  <si>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</si>
  <si>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</si>
  <si>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</si>
  <si>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</si>
  <si>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</si>
  <si>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</si>
  <si>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</si>
  <si>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</si>
  <si>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</si>
  <si>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</si>
  <si>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</si>
  <si>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</si>
  <si>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</si>
  <si>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</si>
  <si>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</si>
  <si>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</si>
  <si>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</si>
  <si>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</si>
  <si>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</si>
  <si>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</si>
  <si>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</si>
  <si>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</si>
  <si>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</si>
  <si>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</si>
  <si>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</si>
  <si>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</si>
  <si>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</si>
  <si>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</si>
  <si>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ANTOFAGASTA</t>
  </si>
  <si>
    <t>CALAMA</t>
  </si>
  <si>
    <t>MERCADO REGIONAL</t>
  </si>
  <si>
    <t>ANUAL</t>
  </si>
  <si>
    <t>HELADA</t>
  </si>
  <si>
    <t>Limpieza de rastrojos</t>
  </si>
  <si>
    <t>Riego</t>
  </si>
  <si>
    <t>Cosecha</t>
  </si>
  <si>
    <t>TON</t>
  </si>
  <si>
    <t>Guano</t>
  </si>
  <si>
    <t>Transportes internos</t>
  </si>
  <si>
    <t>u</t>
  </si>
  <si>
    <t>KG</t>
  </si>
  <si>
    <t xml:space="preserve">HABAS                               </t>
  </si>
  <si>
    <t>Local</t>
  </si>
  <si>
    <t>SAN PEDRO DE ATACAMA  / Localidades Río Grande  y Socaire</t>
  </si>
  <si>
    <t>Febrero</t>
  </si>
  <si>
    <t>RENDIMIENTO (Sacos/Ha)</t>
  </si>
  <si>
    <t>Rendimiento (Sacos/Ha)</t>
  </si>
  <si>
    <t>PRECIO ESPERADO ($/Saco)</t>
  </si>
  <si>
    <t>ESCENARIOS COSTO UNITARIO  ($/Saco)</t>
  </si>
  <si>
    <t>Costo unitario  ($/Saco) (*)</t>
  </si>
  <si>
    <t xml:space="preserve">Agosto-Septiembre </t>
  </si>
  <si>
    <t xml:space="preserve">Nivelación </t>
  </si>
  <si>
    <t>Siembra</t>
  </si>
  <si>
    <t>Agua riego/celador</t>
  </si>
  <si>
    <t>Control de malezas</t>
  </si>
  <si>
    <t xml:space="preserve">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</si>
</sst>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right"/>
    </xf>
    <xf numFmtId="3" fontId="13" fillId="8" borderId="54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workbookViewId="0">
      <selection activeCell="G66" sqref="G6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8554687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36" t="s">
        <v>76</v>
      </c>
      <c r="D9" s="7"/>
      <c r="E9" s="146" t="s">
        <v>80</v>
      </c>
      <c r="F9" s="147"/>
      <c r="G9" s="139">
        <v>300</v>
      </c>
    </row>
    <row r="10" spans="1:7" ht="38.25" customHeight="1" x14ac:dyDescent="0.25">
      <c r="A10" s="5"/>
      <c r="B10" s="8" t="s">
        <v>1</v>
      </c>
      <c r="C10" s="137" t="s">
        <v>77</v>
      </c>
      <c r="D10" s="9"/>
      <c r="E10" s="144" t="s">
        <v>2</v>
      </c>
      <c r="F10" s="145"/>
      <c r="G10" s="11">
        <v>44287</v>
      </c>
    </row>
    <row r="11" spans="1:7" ht="18" customHeight="1" x14ac:dyDescent="0.25">
      <c r="A11" s="5"/>
      <c r="B11" s="8" t="s">
        <v>3</v>
      </c>
      <c r="C11" s="134" t="s">
        <v>62</v>
      </c>
      <c r="D11" s="9"/>
      <c r="E11" s="144" t="s">
        <v>82</v>
      </c>
      <c r="F11" s="145"/>
      <c r="G11" s="141">
        <v>12622.848</v>
      </c>
    </row>
    <row r="12" spans="1:7" ht="11.25" customHeight="1" x14ac:dyDescent="0.25">
      <c r="A12" s="5"/>
      <c r="B12" s="8" t="s">
        <v>4</v>
      </c>
      <c r="C12" s="135" t="s">
        <v>63</v>
      </c>
      <c r="D12" s="9"/>
      <c r="E12" s="13" t="s">
        <v>5</v>
      </c>
      <c r="F12" s="14"/>
      <c r="G12" s="15">
        <v>3786854.3999999999</v>
      </c>
    </row>
    <row r="13" spans="1:7" ht="15" x14ac:dyDescent="0.25">
      <c r="A13" s="5"/>
      <c r="B13" s="8" t="s">
        <v>6</v>
      </c>
      <c r="C13" s="137" t="s">
        <v>64</v>
      </c>
      <c r="D13" s="9"/>
      <c r="E13" s="144" t="s">
        <v>7</v>
      </c>
      <c r="F13" s="145"/>
      <c r="G13" s="11" t="s">
        <v>65</v>
      </c>
    </row>
    <row r="14" spans="1:7" ht="38.25" x14ac:dyDescent="0.25">
      <c r="A14" s="5"/>
      <c r="B14" s="8" t="s">
        <v>8</v>
      </c>
      <c r="C14" s="135" t="s">
        <v>78</v>
      </c>
      <c r="D14" s="9"/>
      <c r="E14" s="144" t="s">
        <v>9</v>
      </c>
      <c r="F14" s="145"/>
      <c r="G14" s="11" t="s">
        <v>79</v>
      </c>
    </row>
    <row r="15" spans="1:7" ht="25.5" customHeight="1" x14ac:dyDescent="0.25">
      <c r="A15" s="5"/>
      <c r="B15" s="8" t="s">
        <v>10</v>
      </c>
      <c r="C15" s="138">
        <v>44256</v>
      </c>
      <c r="D15" s="9"/>
      <c r="E15" s="148" t="s">
        <v>11</v>
      </c>
      <c r="F15" s="149"/>
      <c r="G15" s="12" t="s">
        <v>67</v>
      </c>
    </row>
    <row r="16" spans="1:7" ht="12" customHeight="1" x14ac:dyDescent="0.25">
      <c r="A16" s="2"/>
      <c r="B16" s="16"/>
      <c r="C16" s="17"/>
      <c r="D16" s="18"/>
      <c r="E16" s="19"/>
      <c r="F16" s="19"/>
      <c r="G16" s="20"/>
    </row>
    <row r="17" spans="1:7" ht="12" customHeight="1" x14ac:dyDescent="0.25">
      <c r="A17" s="21"/>
      <c r="B17" s="150" t="s">
        <v>12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5"/>
      <c r="B19" s="25" t="s">
        <v>13</v>
      </c>
      <c r="C19" s="26"/>
      <c r="D19" s="27"/>
      <c r="E19" s="27"/>
      <c r="F19" s="27"/>
      <c r="G19" s="27"/>
    </row>
    <row r="20" spans="1:7" ht="24" customHeight="1" x14ac:dyDescent="0.25">
      <c r="A20" s="21"/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</row>
    <row r="21" spans="1:7" ht="12.75" customHeight="1" x14ac:dyDescent="0.25">
      <c r="A21" s="21"/>
      <c r="B21" s="133" t="s">
        <v>68</v>
      </c>
      <c r="C21" s="29" t="s">
        <v>20</v>
      </c>
      <c r="D21" s="30">
        <v>1</v>
      </c>
      <c r="E21" s="133" t="s">
        <v>85</v>
      </c>
      <c r="F21" s="15">
        <v>26297.344000000001</v>
      </c>
      <c r="G21" s="15">
        <v>26297.344000000001</v>
      </c>
    </row>
    <row r="22" spans="1:7" ht="12.75" customHeight="1" x14ac:dyDescent="0.25">
      <c r="A22" s="21"/>
      <c r="B22" s="133" t="s">
        <v>86</v>
      </c>
      <c r="C22" s="29" t="s">
        <v>20</v>
      </c>
      <c r="D22" s="30">
        <v>1</v>
      </c>
      <c r="E22" s="133" t="s">
        <v>85</v>
      </c>
      <c r="F22" s="15">
        <v>26297.344000000001</v>
      </c>
      <c r="G22" s="15">
        <v>26297.344000000001</v>
      </c>
    </row>
    <row r="23" spans="1:7" ht="12.75" customHeight="1" x14ac:dyDescent="0.25">
      <c r="A23" s="21"/>
      <c r="B23" s="133" t="s">
        <v>87</v>
      </c>
      <c r="C23" s="29" t="s">
        <v>20</v>
      </c>
      <c r="D23" s="30">
        <v>3</v>
      </c>
      <c r="E23" s="133" t="s">
        <v>85</v>
      </c>
      <c r="F23" s="15">
        <v>26297.344000000001</v>
      </c>
      <c r="G23" s="15">
        <v>78892.032000000007</v>
      </c>
    </row>
    <row r="24" spans="1:7" ht="12.75" customHeight="1" x14ac:dyDescent="0.25">
      <c r="A24" s="21"/>
      <c r="B24" s="133" t="s">
        <v>88</v>
      </c>
      <c r="C24" s="29" t="s">
        <v>20</v>
      </c>
      <c r="D24" s="30">
        <v>12</v>
      </c>
      <c r="E24" s="133" t="s">
        <v>66</v>
      </c>
      <c r="F24" s="15">
        <v>5467.1360000000004</v>
      </c>
      <c r="G24" s="15">
        <v>65605.632000000012</v>
      </c>
    </row>
    <row r="25" spans="1:7" ht="12.75" customHeight="1" x14ac:dyDescent="0.25">
      <c r="A25" s="21"/>
      <c r="B25" s="133" t="s">
        <v>69</v>
      </c>
      <c r="C25" s="29" t="s">
        <v>20</v>
      </c>
      <c r="D25" s="30">
        <v>7</v>
      </c>
      <c r="E25" s="133" t="s">
        <v>66</v>
      </c>
      <c r="F25" s="15">
        <v>26297.344000000001</v>
      </c>
      <c r="G25" s="15">
        <v>184081.408</v>
      </c>
    </row>
    <row r="26" spans="1:7" ht="12.75" customHeight="1" x14ac:dyDescent="0.25">
      <c r="A26" s="21"/>
      <c r="B26" s="133" t="s">
        <v>89</v>
      </c>
      <c r="C26" s="29" t="s">
        <v>20</v>
      </c>
      <c r="D26" s="30">
        <v>2</v>
      </c>
      <c r="E26" s="133" t="s">
        <v>66</v>
      </c>
      <c r="F26" s="15">
        <v>26297.344000000001</v>
      </c>
      <c r="G26" s="15">
        <v>52594.688000000002</v>
      </c>
    </row>
    <row r="27" spans="1:7" ht="12.75" customHeight="1" x14ac:dyDescent="0.25">
      <c r="A27" s="21"/>
      <c r="B27" s="133" t="s">
        <v>70</v>
      </c>
      <c r="C27" s="29" t="s">
        <v>20</v>
      </c>
      <c r="D27" s="30">
        <v>15</v>
      </c>
      <c r="E27" s="133" t="s">
        <v>79</v>
      </c>
      <c r="F27" s="15">
        <v>26297.344000000001</v>
      </c>
      <c r="G27" s="15">
        <v>394460.16000000003</v>
      </c>
    </row>
    <row r="28" spans="1:7" ht="12.75" customHeight="1" x14ac:dyDescent="0.25">
      <c r="A28" s="21"/>
      <c r="B28" s="31" t="s">
        <v>21</v>
      </c>
      <c r="C28" s="32"/>
      <c r="D28" s="32"/>
      <c r="E28" s="32"/>
      <c r="F28" s="33"/>
      <c r="G28" s="34">
        <f>SUM(G21:G27)</f>
        <v>828228.60800000001</v>
      </c>
    </row>
    <row r="29" spans="1:7" ht="12" customHeight="1" x14ac:dyDescent="0.25">
      <c r="A29" s="2"/>
      <c r="B29" s="22"/>
      <c r="C29" s="24"/>
      <c r="D29" s="24"/>
      <c r="E29" s="24"/>
      <c r="F29" s="35"/>
      <c r="G29" s="35"/>
    </row>
    <row r="30" spans="1:7" ht="12" customHeight="1" x14ac:dyDescent="0.25">
      <c r="A30" s="5"/>
      <c r="B30" s="36" t="s">
        <v>22</v>
      </c>
      <c r="C30" s="37"/>
      <c r="D30" s="38"/>
      <c r="E30" s="38"/>
      <c r="F30" s="39"/>
      <c r="G30" s="39"/>
    </row>
    <row r="31" spans="1:7" ht="24" customHeight="1" x14ac:dyDescent="0.25">
      <c r="A31" s="5"/>
      <c r="B31" s="40" t="s">
        <v>14</v>
      </c>
      <c r="C31" s="41" t="s">
        <v>15</v>
      </c>
      <c r="D31" s="41" t="s">
        <v>16</v>
      </c>
      <c r="E31" s="40" t="s">
        <v>17</v>
      </c>
      <c r="F31" s="41" t="s">
        <v>18</v>
      </c>
      <c r="G31" s="40" t="s">
        <v>19</v>
      </c>
    </row>
    <row r="32" spans="1:7" ht="12" customHeight="1" x14ac:dyDescent="0.25">
      <c r="A32" s="5"/>
      <c r="B32" s="42"/>
      <c r="C32" s="43"/>
      <c r="D32" s="43"/>
      <c r="E32" s="43"/>
      <c r="F32" s="131"/>
      <c r="G32" s="131"/>
    </row>
    <row r="33" spans="1:11" ht="12" customHeight="1" x14ac:dyDescent="0.25">
      <c r="A33" s="5"/>
      <c r="B33" s="44" t="s">
        <v>23</v>
      </c>
      <c r="C33" s="45"/>
      <c r="D33" s="45"/>
      <c r="E33" s="45"/>
      <c r="F33" s="46"/>
      <c r="G33" s="132">
        <f>SUM(G32)</f>
        <v>0</v>
      </c>
    </row>
    <row r="34" spans="1:11" ht="12" customHeight="1" x14ac:dyDescent="0.25">
      <c r="A34" s="2"/>
      <c r="B34" s="47"/>
      <c r="C34" s="48"/>
      <c r="D34" s="48"/>
      <c r="E34" s="48"/>
      <c r="F34" s="49"/>
      <c r="G34" s="49"/>
    </row>
    <row r="35" spans="1:11" ht="12" customHeight="1" x14ac:dyDescent="0.25">
      <c r="A35" s="5"/>
      <c r="B35" s="36" t="s">
        <v>24</v>
      </c>
      <c r="C35" s="37"/>
      <c r="D35" s="38"/>
      <c r="E35" s="38"/>
      <c r="F35" s="39"/>
      <c r="G35" s="39"/>
    </row>
    <row r="36" spans="1:11" ht="24" customHeight="1" x14ac:dyDescent="0.25">
      <c r="A36" s="5"/>
      <c r="B36" s="50" t="s">
        <v>14</v>
      </c>
      <c r="C36" s="50" t="s">
        <v>15</v>
      </c>
      <c r="D36" s="50" t="s">
        <v>16</v>
      </c>
      <c r="E36" s="50" t="s">
        <v>17</v>
      </c>
      <c r="F36" s="51" t="s">
        <v>18</v>
      </c>
      <c r="G36" s="50" t="s">
        <v>19</v>
      </c>
    </row>
    <row r="37" spans="1:11" ht="12.75" customHeight="1" x14ac:dyDescent="0.25">
      <c r="A37" s="21"/>
      <c r="B37" s="10" t="s">
        <v>26</v>
      </c>
      <c r="C37" s="29" t="s">
        <v>25</v>
      </c>
      <c r="D37" s="30">
        <v>1</v>
      </c>
      <c r="E37" s="12" t="s">
        <v>90</v>
      </c>
      <c r="F37" s="15">
        <v>87489.536000000007</v>
      </c>
      <c r="G37" s="15">
        <v>87489.536000000007</v>
      </c>
    </row>
    <row r="38" spans="1:11" ht="12.75" customHeight="1" x14ac:dyDescent="0.25">
      <c r="A38" s="5"/>
      <c r="B38" s="52" t="s">
        <v>27</v>
      </c>
      <c r="C38" s="53"/>
      <c r="D38" s="53"/>
      <c r="E38" s="53"/>
      <c r="F38" s="54"/>
      <c r="G38" s="55">
        <f>SUM(G37:G37)</f>
        <v>87489.536000000007</v>
      </c>
    </row>
    <row r="39" spans="1:11" ht="12" customHeight="1" x14ac:dyDescent="0.25">
      <c r="A39" s="2"/>
      <c r="B39" s="47"/>
      <c r="C39" s="48"/>
      <c r="D39" s="48"/>
      <c r="E39" s="48"/>
      <c r="F39" s="49"/>
      <c r="G39" s="49"/>
    </row>
    <row r="40" spans="1:11" ht="12" customHeight="1" x14ac:dyDescent="0.25">
      <c r="A40" s="5"/>
      <c r="B40" s="36" t="s">
        <v>28</v>
      </c>
      <c r="C40" s="37"/>
      <c r="D40" s="38"/>
      <c r="E40" s="38"/>
      <c r="F40" s="39"/>
      <c r="G40" s="39"/>
    </row>
    <row r="41" spans="1:11" ht="24" customHeight="1" x14ac:dyDescent="0.25">
      <c r="A41" s="5"/>
      <c r="B41" s="51" t="s">
        <v>29</v>
      </c>
      <c r="C41" s="51" t="s">
        <v>30</v>
      </c>
      <c r="D41" s="51" t="s">
        <v>31</v>
      </c>
      <c r="E41" s="51" t="s">
        <v>17</v>
      </c>
      <c r="F41" s="51" t="s">
        <v>18</v>
      </c>
      <c r="G41" s="51" t="s">
        <v>19</v>
      </c>
      <c r="K41" s="130"/>
    </row>
    <row r="42" spans="1:11" ht="12.75" customHeight="1" x14ac:dyDescent="0.25">
      <c r="A42" s="21"/>
      <c r="B42" s="56" t="s">
        <v>32</v>
      </c>
      <c r="C42" s="57"/>
      <c r="D42" s="57"/>
      <c r="E42" s="57"/>
      <c r="F42" s="57"/>
      <c r="G42" s="57"/>
      <c r="K42" s="130"/>
    </row>
    <row r="43" spans="1:11" ht="12.75" customHeight="1" x14ac:dyDescent="0.25">
      <c r="A43" s="21"/>
      <c r="B43" s="13" t="s">
        <v>33</v>
      </c>
      <c r="C43" s="58" t="s">
        <v>75</v>
      </c>
      <c r="D43" s="59">
        <v>50</v>
      </c>
      <c r="E43" s="58" t="s">
        <v>85</v>
      </c>
      <c r="F43" s="60">
        <v>4096</v>
      </c>
      <c r="G43" s="60">
        <v>204800</v>
      </c>
    </row>
    <row r="44" spans="1:11" ht="12.75" customHeight="1" x14ac:dyDescent="0.25">
      <c r="A44" s="21"/>
      <c r="B44" s="61" t="s">
        <v>34</v>
      </c>
      <c r="C44" s="62"/>
      <c r="D44" s="14"/>
      <c r="E44" s="62"/>
      <c r="F44" s="60"/>
      <c r="G44" s="60"/>
    </row>
    <row r="45" spans="1:11" ht="12.75" customHeight="1" x14ac:dyDescent="0.25">
      <c r="A45" s="21"/>
      <c r="B45" s="13" t="s">
        <v>72</v>
      </c>
      <c r="C45" s="58" t="s">
        <v>71</v>
      </c>
      <c r="D45" s="59">
        <v>12</v>
      </c>
      <c r="E45" s="58" t="s">
        <v>85</v>
      </c>
      <c r="F45" s="60">
        <v>72873.983999999997</v>
      </c>
      <c r="G45" s="60">
        <v>874487.80799999996</v>
      </c>
    </row>
    <row r="46" spans="1:11" ht="13.5" customHeight="1" x14ac:dyDescent="0.25">
      <c r="A46" s="5"/>
      <c r="B46" s="63" t="s">
        <v>35</v>
      </c>
      <c r="C46" s="64"/>
      <c r="D46" s="64"/>
      <c r="E46" s="64"/>
      <c r="F46" s="65"/>
      <c r="G46" s="66">
        <f>SUM(G42:G45)</f>
        <v>1079287.808</v>
      </c>
    </row>
    <row r="47" spans="1:11" ht="12" customHeight="1" x14ac:dyDescent="0.25">
      <c r="A47" s="2"/>
      <c r="B47" s="47"/>
      <c r="C47" s="48"/>
      <c r="D47" s="48"/>
      <c r="E47" s="67"/>
      <c r="F47" s="49"/>
      <c r="G47" s="49"/>
    </row>
    <row r="48" spans="1:11" ht="12" customHeight="1" x14ac:dyDescent="0.25">
      <c r="A48" s="5"/>
      <c r="B48" s="36" t="s">
        <v>36</v>
      </c>
      <c r="C48" s="37"/>
      <c r="D48" s="38"/>
      <c r="E48" s="38"/>
      <c r="F48" s="39"/>
      <c r="G48" s="39"/>
    </row>
    <row r="49" spans="1:7" ht="24" customHeight="1" x14ac:dyDescent="0.25">
      <c r="A49" s="5"/>
      <c r="B49" s="50" t="s">
        <v>37</v>
      </c>
      <c r="C49" s="51" t="s">
        <v>30</v>
      </c>
      <c r="D49" s="51" t="s">
        <v>31</v>
      </c>
      <c r="E49" s="50" t="s">
        <v>17</v>
      </c>
      <c r="F49" s="51" t="s">
        <v>18</v>
      </c>
      <c r="G49" s="50" t="s">
        <v>19</v>
      </c>
    </row>
    <row r="50" spans="1:7" ht="12.75" customHeight="1" x14ac:dyDescent="0.25">
      <c r="A50" s="21"/>
      <c r="B50" s="10" t="s">
        <v>73</v>
      </c>
      <c r="C50" s="58" t="s">
        <v>74</v>
      </c>
      <c r="D50" s="60">
        <v>1</v>
      </c>
      <c r="E50" s="29" t="s">
        <v>79</v>
      </c>
      <c r="F50" s="68">
        <v>121513.984</v>
      </c>
      <c r="G50" s="60">
        <v>121513.984</v>
      </c>
    </row>
    <row r="51" spans="1:7" ht="13.5" customHeight="1" x14ac:dyDescent="0.25">
      <c r="A51" s="5"/>
      <c r="B51" s="69" t="s">
        <v>38</v>
      </c>
      <c r="C51" s="70"/>
      <c r="D51" s="70"/>
      <c r="E51" s="70"/>
      <c r="F51" s="71"/>
      <c r="G51" s="72">
        <f>SUM(G50)</f>
        <v>121513.984</v>
      </c>
    </row>
    <row r="52" spans="1:7" ht="12" customHeight="1" x14ac:dyDescent="0.25">
      <c r="A52" s="2"/>
      <c r="B52" s="89"/>
      <c r="C52" s="89"/>
      <c r="D52" s="89"/>
      <c r="E52" s="89"/>
      <c r="F52" s="90"/>
      <c r="G52" s="90"/>
    </row>
    <row r="53" spans="1:7" ht="12" customHeight="1" x14ac:dyDescent="0.25">
      <c r="A53" s="86"/>
      <c r="B53" s="91" t="s">
        <v>39</v>
      </c>
      <c r="C53" s="92"/>
      <c r="D53" s="92"/>
      <c r="E53" s="92"/>
      <c r="F53" s="92"/>
      <c r="G53" s="93">
        <v>2116519.9359999998</v>
      </c>
    </row>
    <row r="54" spans="1:7" ht="12" customHeight="1" x14ac:dyDescent="0.25">
      <c r="A54" s="86"/>
      <c r="B54" s="94" t="s">
        <v>40</v>
      </c>
      <c r="C54" s="74"/>
      <c r="D54" s="74"/>
      <c r="E54" s="74"/>
      <c r="F54" s="74"/>
      <c r="G54" s="95">
        <v>105825.99679999999</v>
      </c>
    </row>
    <row r="55" spans="1:7" ht="12" customHeight="1" x14ac:dyDescent="0.25">
      <c r="A55" s="86"/>
      <c r="B55" s="96" t="s">
        <v>41</v>
      </c>
      <c r="C55" s="73"/>
      <c r="D55" s="73"/>
      <c r="E55" s="73"/>
      <c r="F55" s="73"/>
      <c r="G55" s="97">
        <v>2222345.9327999996</v>
      </c>
    </row>
    <row r="56" spans="1:7" ht="12" customHeight="1" x14ac:dyDescent="0.25">
      <c r="A56" s="86"/>
      <c r="B56" s="94" t="s">
        <v>42</v>
      </c>
      <c r="C56" s="74"/>
      <c r="D56" s="74"/>
      <c r="E56" s="74"/>
      <c r="F56" s="74"/>
      <c r="G56" s="95">
        <v>3786854.3999999999</v>
      </c>
    </row>
    <row r="57" spans="1:7" ht="12" customHeight="1" x14ac:dyDescent="0.25">
      <c r="A57" s="86"/>
      <c r="B57" s="98" t="s">
        <v>43</v>
      </c>
      <c r="C57" s="99"/>
      <c r="D57" s="99"/>
      <c r="E57" s="99"/>
      <c r="F57" s="99"/>
      <c r="G57" s="100">
        <v>1564508.4672000003</v>
      </c>
    </row>
    <row r="58" spans="1:7" ht="12" customHeight="1" x14ac:dyDescent="0.25">
      <c r="A58" s="86"/>
      <c r="B58" s="87" t="s">
        <v>44</v>
      </c>
      <c r="C58" s="88"/>
      <c r="D58" s="88"/>
      <c r="E58" s="88"/>
      <c r="F58" s="88"/>
      <c r="G58" s="83"/>
    </row>
    <row r="59" spans="1:7" ht="12.75" customHeight="1" thickBot="1" x14ac:dyDescent="0.3">
      <c r="A59" s="86"/>
      <c r="B59" s="101"/>
      <c r="C59" s="88"/>
      <c r="D59" s="88"/>
      <c r="E59" s="88"/>
      <c r="F59" s="88"/>
      <c r="G59" s="83"/>
    </row>
    <row r="60" spans="1:7" ht="12" customHeight="1" x14ac:dyDescent="0.25">
      <c r="A60" s="86"/>
      <c r="B60" s="113" t="s">
        <v>45</v>
      </c>
      <c r="C60" s="114"/>
      <c r="D60" s="114"/>
      <c r="E60" s="114"/>
      <c r="F60" s="115"/>
      <c r="G60" s="83"/>
    </row>
    <row r="61" spans="1:7" ht="12" customHeight="1" x14ac:dyDescent="0.25">
      <c r="A61" s="86"/>
      <c r="B61" s="116" t="s">
        <v>46</v>
      </c>
      <c r="C61" s="85"/>
      <c r="D61" s="85"/>
      <c r="E61" s="85"/>
      <c r="F61" s="117"/>
      <c r="G61" s="83"/>
    </row>
    <row r="62" spans="1:7" ht="12" customHeight="1" x14ac:dyDescent="0.25">
      <c r="A62" s="86"/>
      <c r="B62" s="116" t="s">
        <v>47</v>
      </c>
      <c r="C62" s="85"/>
      <c r="D62" s="85"/>
      <c r="E62" s="85"/>
      <c r="F62" s="117"/>
      <c r="G62" s="83"/>
    </row>
    <row r="63" spans="1:7" ht="12" customHeight="1" x14ac:dyDescent="0.25">
      <c r="A63" s="86"/>
      <c r="B63" s="116" t="s">
        <v>48</v>
      </c>
      <c r="C63" s="85"/>
      <c r="D63" s="85"/>
      <c r="E63" s="85"/>
      <c r="F63" s="117"/>
      <c r="G63" s="83"/>
    </row>
    <row r="64" spans="1:7" ht="12" customHeight="1" x14ac:dyDescent="0.25">
      <c r="A64" s="86"/>
      <c r="B64" s="116" t="s">
        <v>49</v>
      </c>
      <c r="C64" s="85"/>
      <c r="D64" s="85"/>
      <c r="E64" s="85"/>
      <c r="F64" s="117"/>
      <c r="G64" s="83"/>
    </row>
    <row r="65" spans="1:7" ht="12" customHeight="1" x14ac:dyDescent="0.25">
      <c r="A65" s="86"/>
      <c r="B65" s="116" t="s">
        <v>50</v>
      </c>
      <c r="C65" s="85"/>
      <c r="D65" s="85"/>
      <c r="E65" s="85"/>
      <c r="F65" s="117"/>
      <c r="G65" s="83"/>
    </row>
    <row r="66" spans="1:7" ht="12.75" customHeight="1" thickBot="1" x14ac:dyDescent="0.3">
      <c r="A66" s="86"/>
      <c r="B66" s="118" t="s">
        <v>51</v>
      </c>
      <c r="C66" s="119"/>
      <c r="D66" s="119"/>
      <c r="E66" s="119"/>
      <c r="F66" s="120"/>
      <c r="G66" s="83"/>
    </row>
    <row r="67" spans="1:7" ht="12.75" customHeight="1" x14ac:dyDescent="0.25">
      <c r="A67" s="86"/>
      <c r="B67" s="111"/>
      <c r="C67" s="85"/>
      <c r="D67" s="85"/>
      <c r="E67" s="85"/>
      <c r="F67" s="85"/>
      <c r="G67" s="83"/>
    </row>
    <row r="68" spans="1:7" ht="15" customHeight="1" thickBot="1" x14ac:dyDescent="0.3">
      <c r="A68" s="86"/>
      <c r="B68" s="142" t="s">
        <v>52</v>
      </c>
      <c r="C68" s="143"/>
      <c r="D68" s="110"/>
      <c r="E68" s="76"/>
      <c r="F68" s="76"/>
      <c r="G68" s="83"/>
    </row>
    <row r="69" spans="1:7" ht="12" customHeight="1" x14ac:dyDescent="0.25">
      <c r="A69" s="86"/>
      <c r="B69" s="103" t="s">
        <v>37</v>
      </c>
      <c r="C69" s="77" t="s">
        <v>53</v>
      </c>
      <c r="D69" s="104" t="s">
        <v>54</v>
      </c>
      <c r="E69" s="76"/>
      <c r="F69" s="76"/>
      <c r="G69" s="83"/>
    </row>
    <row r="70" spans="1:7" ht="12" customHeight="1" x14ac:dyDescent="0.25">
      <c r="A70" s="86"/>
      <c r="B70" s="105" t="s">
        <v>55</v>
      </c>
      <c r="C70" s="78">
        <f>G28</f>
        <v>828228.60800000001</v>
      </c>
      <c r="D70" s="106">
        <f>(C70/C76)</f>
        <v>0.37268212647546284</v>
      </c>
      <c r="E70" s="76"/>
      <c r="F70" s="76"/>
      <c r="G70" s="83"/>
    </row>
    <row r="71" spans="1:7" ht="12" customHeight="1" x14ac:dyDescent="0.25">
      <c r="A71" s="86"/>
      <c r="B71" s="105" t="s">
        <v>56</v>
      </c>
      <c r="C71" s="79">
        <v>0</v>
      </c>
      <c r="D71" s="106">
        <v>0</v>
      </c>
      <c r="E71" s="76"/>
      <c r="F71" s="76"/>
      <c r="G71" s="83"/>
    </row>
    <row r="72" spans="1:7" ht="12" customHeight="1" x14ac:dyDescent="0.25">
      <c r="A72" s="86"/>
      <c r="B72" s="105" t="s">
        <v>57</v>
      </c>
      <c r="C72" s="78">
        <f>G38</f>
        <v>87489.536000000007</v>
      </c>
      <c r="D72" s="106">
        <f>(C72/C76)</f>
        <v>3.9368099587344316E-2</v>
      </c>
      <c r="E72" s="76"/>
      <c r="F72" s="76"/>
      <c r="G72" s="83"/>
    </row>
    <row r="73" spans="1:7" ht="12" customHeight="1" x14ac:dyDescent="0.25">
      <c r="A73" s="86"/>
      <c r="B73" s="105" t="s">
        <v>29</v>
      </c>
      <c r="C73" s="78">
        <f>G46</f>
        <v>1079287.808</v>
      </c>
      <c r="D73" s="106">
        <f>(C73/C76)</f>
        <v>0.48565247744313728</v>
      </c>
      <c r="E73" s="76"/>
      <c r="F73" s="76"/>
      <c r="G73" s="83"/>
    </row>
    <row r="74" spans="1:7" ht="12" customHeight="1" x14ac:dyDescent="0.25">
      <c r="A74" s="86"/>
      <c r="B74" s="105" t="s">
        <v>58</v>
      </c>
      <c r="C74" s="80">
        <f>G51</f>
        <v>121513.984</v>
      </c>
      <c r="D74" s="106">
        <f>(C74/C76)</f>
        <v>5.4678248875007905E-2</v>
      </c>
      <c r="E74" s="82"/>
      <c r="F74" s="82"/>
      <c r="G74" s="83"/>
    </row>
    <row r="75" spans="1:7" ht="12" customHeight="1" x14ac:dyDescent="0.25">
      <c r="A75" s="86"/>
      <c r="B75" s="105" t="s">
        <v>59</v>
      </c>
      <c r="C75" s="80">
        <f>G54</f>
        <v>105825.99679999999</v>
      </c>
      <c r="D75" s="106">
        <f>(C75/C76)</f>
        <v>4.7619047619047616E-2</v>
      </c>
      <c r="E75" s="82"/>
      <c r="F75" s="82"/>
      <c r="G75" s="83"/>
    </row>
    <row r="76" spans="1:7" ht="12.75" customHeight="1" thickBot="1" x14ac:dyDescent="0.3">
      <c r="A76" s="86"/>
      <c r="B76" s="107" t="s">
        <v>60</v>
      </c>
      <c r="C76" s="108">
        <f>SUM(C70:C75)</f>
        <v>2222345.9328000001</v>
      </c>
      <c r="D76" s="109">
        <f>SUM(D70:D75)</f>
        <v>1</v>
      </c>
      <c r="E76" s="82"/>
      <c r="F76" s="82"/>
      <c r="G76" s="83"/>
    </row>
    <row r="77" spans="1:7" ht="12" customHeight="1" x14ac:dyDescent="0.25">
      <c r="A77" s="86"/>
      <c r="B77" s="101"/>
      <c r="C77" s="88"/>
      <c r="D77" s="88"/>
      <c r="E77" s="88"/>
      <c r="F77" s="88"/>
      <c r="G77" s="83"/>
    </row>
    <row r="78" spans="1:7" ht="12.75" customHeight="1" x14ac:dyDescent="0.25">
      <c r="A78" s="86"/>
      <c r="B78" s="102"/>
      <c r="C78" s="88"/>
      <c r="D78" s="88"/>
      <c r="E78" s="88"/>
      <c r="F78" s="88"/>
      <c r="G78" s="83"/>
    </row>
    <row r="79" spans="1:7" ht="12" customHeight="1" thickBot="1" x14ac:dyDescent="0.3">
      <c r="A79" s="75"/>
      <c r="B79" s="122"/>
      <c r="C79" s="123" t="s">
        <v>83</v>
      </c>
      <c r="D79" s="124"/>
      <c r="E79" s="125"/>
      <c r="F79" s="81"/>
      <c r="G79" s="83"/>
    </row>
    <row r="80" spans="1:7" ht="12" customHeight="1" x14ac:dyDescent="0.25">
      <c r="A80" s="86"/>
      <c r="B80" s="126" t="s">
        <v>81</v>
      </c>
      <c r="C80" s="127">
        <v>200</v>
      </c>
      <c r="D80" s="140">
        <f>G9</f>
        <v>300</v>
      </c>
      <c r="E80" s="128">
        <v>400</v>
      </c>
      <c r="F80" s="121"/>
      <c r="G80" s="84"/>
    </row>
    <row r="81" spans="1:7" ht="12.75" customHeight="1" thickBot="1" x14ac:dyDescent="0.3">
      <c r="A81" s="86"/>
      <c r="B81" s="107" t="s">
        <v>84</v>
      </c>
      <c r="C81" s="108">
        <f>(G55/C80)</f>
        <v>11111.729663999999</v>
      </c>
      <c r="D81" s="108">
        <f>(G55/D80)</f>
        <v>7407.8197759999985</v>
      </c>
      <c r="E81" s="129">
        <f>(G55/E80)</f>
        <v>5555.8648319999993</v>
      </c>
      <c r="F81" s="121"/>
      <c r="G81" s="84"/>
    </row>
    <row r="82" spans="1:7" ht="15.6" customHeight="1" x14ac:dyDescent="0.25">
      <c r="A82" s="86"/>
      <c r="B82" s="112" t="s">
        <v>61</v>
      </c>
      <c r="C82" s="85"/>
      <c r="D82" s="85"/>
      <c r="E82" s="85"/>
      <c r="F82" s="85"/>
      <c r="G82" s="85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Habas Río GRande Socaire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2021-04-30T18:23:27Z</dcterms:modified>
</cp:coreProperties>
</file>