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<sst xmlns="http://schemas.openxmlformats.org/spreadsheetml/2006/main" count="176" uniqueCount="123">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</sst>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20" t="s">
        <v>80</v>
      </c>
      <c r="F9" s="121"/>
      <c r="G9" s="47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8" t="s">
        <v>2</v>
      </c>
      <c r="F10" s="119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8" t="s">
        <v>78</v>
      </c>
      <c r="F11" s="119"/>
      <c r="G11" s="48">
        <v>800</v>
      </c>
    </row>
    <row r="12" spans="1:7" ht="15" customHeight="1" x14ac:dyDescent="0.25">
      <c r="A12" s="12"/>
      <c r="B12" s="11" t="s">
        <v>4</v>
      </c>
      <c r="C12" s="46" t="s">
        <v>56</v>
      </c>
      <c r="D12" s="14"/>
      <c r="E12" s="49" t="s">
        <v>5</v>
      </c>
      <c r="F12" s="50"/>
      <c r="G12" s="51">
        <f>+G9*G11</f>
        <v>13920000</v>
      </c>
    </row>
    <row r="13" spans="1:7" ht="24.75" customHeight="1" x14ac:dyDescent="0.25">
      <c r="A13" s="12"/>
      <c r="B13" s="11" t="s">
        <v>6</v>
      </c>
      <c r="C13" s="46" t="s">
        <v>121</v>
      </c>
      <c r="D13" s="14"/>
      <c r="E13" s="118" t="s">
        <v>7</v>
      </c>
      <c r="F13" s="119"/>
      <c r="G13" s="44" t="s">
        <v>69</v>
      </c>
    </row>
    <row r="14" spans="1:7" ht="21" customHeight="1" x14ac:dyDescent="0.25">
      <c r="A14" s="12"/>
      <c r="B14" s="11" t="s">
        <v>8</v>
      </c>
      <c r="C14" s="46" t="s">
        <v>121</v>
      </c>
      <c r="D14" s="14"/>
      <c r="E14" s="118" t="s">
        <v>9</v>
      </c>
      <c r="F14" s="119"/>
      <c r="G14" s="44" t="s">
        <v>68</v>
      </c>
    </row>
    <row r="15" spans="1:7" ht="25.5" customHeight="1" x14ac:dyDescent="0.25">
      <c r="A15" s="12"/>
      <c r="B15" s="11" t="s">
        <v>10</v>
      </c>
      <c r="C15" s="46" t="s">
        <v>122</v>
      </c>
      <c r="D15" s="14"/>
      <c r="E15" s="122" t="s">
        <v>11</v>
      </c>
      <c r="F15" s="123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4" t="s">
        <v>12</v>
      </c>
      <c r="C17" s="125"/>
      <c r="D17" s="125"/>
      <c r="E17" s="125"/>
      <c r="F17" s="125"/>
      <c r="G17" s="125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2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3" t="s">
        <v>14</v>
      </c>
      <c r="C20" s="53" t="s">
        <v>15</v>
      </c>
      <c r="D20" s="53" t="s">
        <v>63</v>
      </c>
      <c r="E20" s="53" t="s">
        <v>17</v>
      </c>
      <c r="F20" s="53" t="s">
        <v>18</v>
      </c>
      <c r="G20" s="53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4" t="s">
        <v>83</v>
      </c>
      <c r="C21" s="57" t="s">
        <v>20</v>
      </c>
      <c r="D21" s="57">
        <v>1</v>
      </c>
      <c r="E21" s="57" t="s">
        <v>91</v>
      </c>
      <c r="F21" s="58">
        <v>35000</v>
      </c>
      <c r="G21" s="58">
        <f>+F21*D21</f>
        <v>35000</v>
      </c>
    </row>
    <row r="22" spans="1:255" ht="12.75" customHeight="1" x14ac:dyDescent="0.25">
      <c r="A22" s="12"/>
      <c r="B22" s="55" t="s">
        <v>84</v>
      </c>
      <c r="C22" s="59" t="s">
        <v>20</v>
      </c>
      <c r="D22" s="60">
        <v>8</v>
      </c>
      <c r="E22" s="59" t="s">
        <v>92</v>
      </c>
      <c r="F22" s="58">
        <v>35000</v>
      </c>
      <c r="G22" s="61">
        <f t="shared" ref="G22:G28" si="0">+D22*F22</f>
        <v>280000</v>
      </c>
    </row>
    <row r="23" spans="1:255" ht="12.75" customHeight="1" x14ac:dyDescent="0.25">
      <c r="A23" s="12"/>
      <c r="B23" s="55" t="s">
        <v>85</v>
      </c>
      <c r="C23" s="59" t="s">
        <v>20</v>
      </c>
      <c r="D23" s="60">
        <v>7</v>
      </c>
      <c r="E23" s="59" t="s">
        <v>93</v>
      </c>
      <c r="F23" s="58">
        <v>35000</v>
      </c>
      <c r="G23" s="61">
        <f t="shared" si="0"/>
        <v>245000</v>
      </c>
    </row>
    <row r="24" spans="1:255" ht="12.75" customHeight="1" x14ac:dyDescent="0.25">
      <c r="A24" s="12"/>
      <c r="B24" s="55" t="s">
        <v>86</v>
      </c>
      <c r="C24" s="59" t="s">
        <v>20</v>
      </c>
      <c r="D24" s="60">
        <v>8</v>
      </c>
      <c r="E24" s="59" t="s">
        <v>94</v>
      </c>
      <c r="F24" s="58">
        <v>35000</v>
      </c>
      <c r="G24" s="61">
        <f t="shared" si="0"/>
        <v>280000</v>
      </c>
    </row>
    <row r="25" spans="1:255" ht="12.75" customHeight="1" x14ac:dyDescent="0.25">
      <c r="A25" s="12"/>
      <c r="B25" s="55" t="s">
        <v>87</v>
      </c>
      <c r="C25" s="59" t="s">
        <v>20</v>
      </c>
      <c r="D25" s="60">
        <v>2</v>
      </c>
      <c r="E25" s="59" t="s">
        <v>95</v>
      </c>
      <c r="F25" s="58">
        <v>35000</v>
      </c>
      <c r="G25" s="61">
        <f t="shared" si="0"/>
        <v>70000</v>
      </c>
    </row>
    <row r="26" spans="1:255" ht="12.75" customHeight="1" x14ac:dyDescent="0.25">
      <c r="A26" s="12"/>
      <c r="B26" s="55" t="s">
        <v>88</v>
      </c>
      <c r="C26" s="59" t="s">
        <v>20</v>
      </c>
      <c r="D26" s="60">
        <v>1</v>
      </c>
      <c r="E26" s="59" t="s">
        <v>96</v>
      </c>
      <c r="F26" s="58">
        <v>35000</v>
      </c>
      <c r="G26" s="61">
        <f t="shared" si="0"/>
        <v>35000</v>
      </c>
    </row>
    <row r="27" spans="1:255" ht="12.75" customHeight="1" x14ac:dyDescent="0.25">
      <c r="A27" s="12"/>
      <c r="B27" s="55" t="s">
        <v>89</v>
      </c>
      <c r="C27" s="59" t="s">
        <v>20</v>
      </c>
      <c r="D27" s="60">
        <v>2</v>
      </c>
      <c r="E27" s="59" t="s">
        <v>95</v>
      </c>
      <c r="F27" s="58">
        <v>35000</v>
      </c>
      <c r="G27" s="61">
        <f t="shared" si="0"/>
        <v>70000</v>
      </c>
    </row>
    <row r="28" spans="1:255" ht="12.75" customHeight="1" x14ac:dyDescent="0.25">
      <c r="A28" s="12"/>
      <c r="B28" s="55" t="s">
        <v>90</v>
      </c>
      <c r="C28" s="59" t="s">
        <v>20</v>
      </c>
      <c r="D28" s="60">
        <v>115</v>
      </c>
      <c r="E28" s="59" t="s">
        <v>97</v>
      </c>
      <c r="F28" s="58">
        <v>35000</v>
      </c>
      <c r="G28" s="61">
        <f t="shared" si="0"/>
        <v>4025000</v>
      </c>
    </row>
    <row r="29" spans="1:255" s="6" customFormat="1" ht="12.75" customHeight="1" x14ac:dyDescent="0.25">
      <c r="A29" s="13"/>
      <c r="B29" s="56" t="s">
        <v>21</v>
      </c>
      <c r="C29" s="62"/>
      <c r="D29" s="62"/>
      <c r="E29" s="62"/>
      <c r="F29" s="63"/>
      <c r="G29" s="115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2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4" t="s">
        <v>14</v>
      </c>
      <c r="C32" s="53" t="s">
        <v>15</v>
      </c>
      <c r="D32" s="53" t="s">
        <v>16</v>
      </c>
      <c r="E32" s="64" t="s">
        <v>17</v>
      </c>
      <c r="F32" s="53" t="s">
        <v>18</v>
      </c>
      <c r="G32" s="64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5" t="s">
        <v>81</v>
      </c>
      <c r="C33" s="66"/>
      <c r="D33" s="66"/>
      <c r="E33" s="66"/>
      <c r="F33" s="67"/>
      <c r="G33" s="67"/>
    </row>
    <row r="34" spans="1:255" s="6" customFormat="1" ht="12" customHeight="1" x14ac:dyDescent="0.25">
      <c r="A34" s="13"/>
      <c r="B34" s="56" t="s">
        <v>23</v>
      </c>
      <c r="C34" s="62"/>
      <c r="D34" s="62"/>
      <c r="E34" s="62"/>
      <c r="F34" s="63"/>
      <c r="G34" s="68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2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4" t="s">
        <v>14</v>
      </c>
      <c r="C37" s="64" t="s">
        <v>15</v>
      </c>
      <c r="D37" s="64" t="s">
        <v>64</v>
      </c>
      <c r="E37" s="64" t="s">
        <v>17</v>
      </c>
      <c r="F37" s="53" t="s">
        <v>18</v>
      </c>
      <c r="G37" s="64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5" t="s">
        <v>98</v>
      </c>
      <c r="C38" s="69" t="s">
        <v>117</v>
      </c>
      <c r="D38" s="110">
        <v>1</v>
      </c>
      <c r="E38" s="69" t="s">
        <v>91</v>
      </c>
      <c r="F38" s="71">
        <v>75000</v>
      </c>
      <c r="G38" s="71">
        <f>+D38*F38</f>
        <v>75000</v>
      </c>
    </row>
    <row r="39" spans="1:255" ht="12.75" customHeight="1" x14ac:dyDescent="0.25">
      <c r="A39" s="12"/>
      <c r="B39" s="55" t="s">
        <v>99</v>
      </c>
      <c r="C39" s="69" t="s">
        <v>117</v>
      </c>
      <c r="D39" s="110">
        <v>2</v>
      </c>
      <c r="E39" s="69" t="s">
        <v>104</v>
      </c>
      <c r="F39" s="71">
        <v>55000</v>
      </c>
      <c r="G39" s="71">
        <f>+F39*D39</f>
        <v>110000</v>
      </c>
    </row>
    <row r="40" spans="1:255" ht="12.75" customHeight="1" x14ac:dyDescent="0.25">
      <c r="A40" s="12"/>
      <c r="B40" s="55" t="s">
        <v>100</v>
      </c>
      <c r="C40" s="69" t="s">
        <v>117</v>
      </c>
      <c r="D40" s="110">
        <v>1</v>
      </c>
      <c r="E40" s="69" t="s">
        <v>93</v>
      </c>
      <c r="F40" s="71">
        <v>25000</v>
      </c>
      <c r="G40" s="71">
        <f>+F40*D40</f>
        <v>25000</v>
      </c>
    </row>
    <row r="41" spans="1:255" ht="12.75" customHeight="1" x14ac:dyDescent="0.25">
      <c r="A41" s="12"/>
      <c r="B41" s="55" t="s">
        <v>101</v>
      </c>
      <c r="C41" s="69" t="s">
        <v>117</v>
      </c>
      <c r="D41" s="110">
        <v>1</v>
      </c>
      <c r="E41" s="69" t="s">
        <v>93</v>
      </c>
      <c r="F41" s="71">
        <v>40000</v>
      </c>
      <c r="G41" s="71">
        <f>+F41*D41</f>
        <v>40000</v>
      </c>
    </row>
    <row r="42" spans="1:255" ht="12.75" customHeight="1" x14ac:dyDescent="0.25">
      <c r="A42" s="12"/>
      <c r="B42" s="55" t="s">
        <v>102</v>
      </c>
      <c r="C42" s="69" t="s">
        <v>117</v>
      </c>
      <c r="D42" s="110">
        <v>1</v>
      </c>
      <c r="E42" s="69" t="s">
        <v>95</v>
      </c>
      <c r="F42" s="71">
        <v>25000</v>
      </c>
      <c r="G42" s="71">
        <f>+F42*D42</f>
        <v>25000</v>
      </c>
    </row>
    <row r="43" spans="1:255" ht="12.75" customHeight="1" x14ac:dyDescent="0.25">
      <c r="A43" s="12"/>
      <c r="B43" s="55" t="s">
        <v>103</v>
      </c>
      <c r="C43" s="69" t="s">
        <v>117</v>
      </c>
      <c r="D43" s="110">
        <v>1</v>
      </c>
      <c r="E43" s="69" t="s">
        <v>95</v>
      </c>
      <c r="F43" s="71">
        <v>15000</v>
      </c>
      <c r="G43" s="71">
        <f>+F43*D43</f>
        <v>15000</v>
      </c>
    </row>
    <row r="44" spans="1:255" s="6" customFormat="1" ht="12.75" customHeight="1" x14ac:dyDescent="0.25">
      <c r="A44" s="13"/>
      <c r="B44" s="56" t="s">
        <v>25</v>
      </c>
      <c r="C44" s="62"/>
      <c r="D44" s="62"/>
      <c r="E44" s="62"/>
      <c r="F44" s="63"/>
      <c r="G44" s="115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2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3" t="s">
        <v>27</v>
      </c>
      <c r="C47" s="53" t="s">
        <v>28</v>
      </c>
      <c r="D47" s="53" t="s">
        <v>65</v>
      </c>
      <c r="E47" s="53" t="s">
        <v>17</v>
      </c>
      <c r="F47" s="53" t="s">
        <v>18</v>
      </c>
      <c r="G47" s="53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2" t="s">
        <v>71</v>
      </c>
      <c r="C48" s="75" t="s">
        <v>72</v>
      </c>
      <c r="D48" s="76">
        <v>2</v>
      </c>
      <c r="E48" s="77" t="s">
        <v>109</v>
      </c>
      <c r="F48" s="78">
        <v>48000</v>
      </c>
      <c r="G48" s="61">
        <f>+D48*F48</f>
        <v>96000</v>
      </c>
      <c r="K48" s="2"/>
    </row>
    <row r="49" spans="1:255" ht="12.75" customHeight="1" x14ac:dyDescent="0.25">
      <c r="A49" s="12"/>
      <c r="B49" s="72" t="s">
        <v>105</v>
      </c>
      <c r="C49" s="75">
        <v>1</v>
      </c>
      <c r="D49" s="76" t="s">
        <v>73</v>
      </c>
      <c r="E49" s="77" t="s">
        <v>91</v>
      </c>
      <c r="F49" s="78">
        <v>130000</v>
      </c>
      <c r="G49" s="61">
        <f>+F49*C49</f>
        <v>130000</v>
      </c>
    </row>
    <row r="50" spans="1:255" ht="12.75" customHeight="1" x14ac:dyDescent="0.25">
      <c r="A50" s="12"/>
      <c r="B50" s="72" t="s">
        <v>30</v>
      </c>
      <c r="C50" s="75"/>
      <c r="D50" s="76"/>
      <c r="E50" s="77"/>
      <c r="F50" s="78" t="s">
        <v>57</v>
      </c>
      <c r="G50" s="61"/>
    </row>
    <row r="51" spans="1:255" ht="12.75" customHeight="1" x14ac:dyDescent="0.25">
      <c r="A51" s="12"/>
      <c r="B51" s="73" t="s">
        <v>106</v>
      </c>
      <c r="C51" s="75" t="s">
        <v>72</v>
      </c>
      <c r="D51" s="76">
        <v>100</v>
      </c>
      <c r="E51" s="77" t="s">
        <v>96</v>
      </c>
      <c r="F51" s="78">
        <v>1000</v>
      </c>
      <c r="G51" s="61">
        <f>+F51*D51</f>
        <v>100000</v>
      </c>
    </row>
    <row r="52" spans="1:255" ht="12.75" customHeight="1" x14ac:dyDescent="0.25">
      <c r="A52" s="12"/>
      <c r="B52" s="73" t="s">
        <v>107</v>
      </c>
      <c r="C52" s="75" t="s">
        <v>72</v>
      </c>
      <c r="D52" s="76">
        <v>100</v>
      </c>
      <c r="E52" s="59" t="s">
        <v>93</v>
      </c>
      <c r="F52" s="78">
        <v>1400</v>
      </c>
      <c r="G52" s="61">
        <f>+F52*D52</f>
        <v>140000</v>
      </c>
    </row>
    <row r="53" spans="1:255" ht="12.75" customHeight="1" x14ac:dyDescent="0.25">
      <c r="A53" s="12"/>
      <c r="B53" s="73" t="s">
        <v>108</v>
      </c>
      <c r="C53" s="75" t="s">
        <v>72</v>
      </c>
      <c r="D53" s="76">
        <v>100</v>
      </c>
      <c r="E53" s="77" t="s">
        <v>110</v>
      </c>
      <c r="F53" s="78">
        <v>1780</v>
      </c>
      <c r="G53" s="61">
        <f>+F53*D53</f>
        <v>178000</v>
      </c>
    </row>
    <row r="54" spans="1:255" ht="12.75" customHeight="1" x14ac:dyDescent="0.25">
      <c r="A54" s="12"/>
      <c r="B54" s="72" t="s">
        <v>74</v>
      </c>
      <c r="C54" s="75"/>
      <c r="D54" s="76"/>
      <c r="E54" s="77"/>
      <c r="F54" s="61" t="s">
        <v>57</v>
      </c>
      <c r="G54" s="61"/>
    </row>
    <row r="55" spans="1:255" ht="11.25" customHeight="1" x14ac:dyDescent="0.25">
      <c r="B55" s="73" t="s">
        <v>118</v>
      </c>
      <c r="C55" s="75" t="s">
        <v>72</v>
      </c>
      <c r="D55" s="76">
        <v>1</v>
      </c>
      <c r="E55" s="77" t="s">
        <v>111</v>
      </c>
      <c r="F55" s="78">
        <v>21900</v>
      </c>
      <c r="G55" s="61">
        <f>+F55*D55</f>
        <v>21900</v>
      </c>
    </row>
    <row r="56" spans="1:255" ht="11.25" customHeight="1" x14ac:dyDescent="0.25">
      <c r="B56" s="72" t="s">
        <v>75</v>
      </c>
      <c r="C56" s="75"/>
      <c r="D56" s="76"/>
      <c r="E56" s="77"/>
      <c r="F56" s="61" t="s">
        <v>57</v>
      </c>
      <c r="G56" s="61"/>
    </row>
    <row r="57" spans="1:255" ht="12.75" customHeight="1" x14ac:dyDescent="0.25">
      <c r="A57" s="12"/>
      <c r="B57" s="74" t="s">
        <v>31</v>
      </c>
      <c r="C57" s="75"/>
      <c r="D57" s="76"/>
      <c r="E57" s="77"/>
      <c r="F57" s="78" t="s">
        <v>57</v>
      </c>
      <c r="G57" s="61"/>
    </row>
    <row r="58" spans="1:255" ht="12.75" customHeight="1" x14ac:dyDescent="0.25">
      <c r="A58" s="12"/>
      <c r="B58" s="73" t="s">
        <v>119</v>
      </c>
      <c r="C58" s="75" t="s">
        <v>76</v>
      </c>
      <c r="D58" s="70">
        <v>0.8</v>
      </c>
      <c r="E58" s="77" t="s">
        <v>112</v>
      </c>
      <c r="F58" s="78">
        <v>47000</v>
      </c>
      <c r="G58" s="61">
        <f>+F58*D58</f>
        <v>37600</v>
      </c>
    </row>
    <row r="59" spans="1:255" ht="12.75" customHeight="1" x14ac:dyDescent="0.25">
      <c r="A59" s="12"/>
      <c r="B59" s="73" t="s">
        <v>120</v>
      </c>
      <c r="C59" s="75" t="s">
        <v>76</v>
      </c>
      <c r="D59" s="75">
        <v>1</v>
      </c>
      <c r="E59" s="77" t="s">
        <v>110</v>
      </c>
      <c r="F59" s="78">
        <v>98000</v>
      </c>
      <c r="G59" s="61">
        <f>+F59*D59</f>
        <v>98000</v>
      </c>
    </row>
    <row r="60" spans="1:255" s="6" customFormat="1" ht="12.75" customHeight="1" x14ac:dyDescent="0.25">
      <c r="A60" s="13"/>
      <c r="B60" s="56" t="s">
        <v>59</v>
      </c>
      <c r="C60" s="62"/>
      <c r="D60" s="62"/>
      <c r="E60" s="62"/>
      <c r="F60" s="63"/>
      <c r="G60" s="115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2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4" t="s">
        <v>33</v>
      </c>
      <c r="C63" s="53" t="s">
        <v>28</v>
      </c>
      <c r="D63" s="53" t="s">
        <v>29</v>
      </c>
      <c r="E63" s="64" t="s">
        <v>17</v>
      </c>
      <c r="F63" s="53" t="s">
        <v>18</v>
      </c>
      <c r="G63" s="64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3" t="s">
        <v>113</v>
      </c>
      <c r="C64" s="77" t="s">
        <v>77</v>
      </c>
      <c r="D64" s="76">
        <v>1819</v>
      </c>
      <c r="E64" s="77" t="s">
        <v>115</v>
      </c>
      <c r="F64" s="61">
        <v>130</v>
      </c>
      <c r="G64" s="61">
        <f>+F64*D64</f>
        <v>236470</v>
      </c>
    </row>
    <row r="65" spans="1:255" ht="12.75" customHeight="1" x14ac:dyDescent="0.25">
      <c r="A65" s="12"/>
      <c r="B65" s="73" t="s">
        <v>114</v>
      </c>
      <c r="C65" s="77" t="s">
        <v>15</v>
      </c>
      <c r="D65" s="76">
        <v>1</v>
      </c>
      <c r="E65" s="77" t="s">
        <v>116</v>
      </c>
      <c r="F65" s="78">
        <v>33515</v>
      </c>
      <c r="G65" s="61">
        <f>+F65*D65</f>
        <v>33515</v>
      </c>
    </row>
    <row r="66" spans="1:255" s="6" customFormat="1" ht="13.5" customHeight="1" x14ac:dyDescent="0.25">
      <c r="A66" s="13"/>
      <c r="B66" s="56" t="s">
        <v>34</v>
      </c>
      <c r="C66" s="62"/>
      <c r="D66" s="62"/>
      <c r="E66" s="62"/>
      <c r="F66" s="63"/>
      <c r="G66" s="115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9" t="s">
        <v>35</v>
      </c>
      <c r="C68" s="80"/>
      <c r="D68" s="80"/>
      <c r="E68" s="80"/>
      <c r="F68" s="80"/>
      <c r="G68" s="111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1" t="s">
        <v>36</v>
      </c>
      <c r="C69" s="22"/>
      <c r="D69" s="22"/>
      <c r="E69" s="22"/>
      <c r="F69" s="22"/>
      <c r="G69" s="112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2" t="s">
        <v>37</v>
      </c>
      <c r="C70" s="21"/>
      <c r="D70" s="21"/>
      <c r="E70" s="21"/>
      <c r="F70" s="21"/>
      <c r="G70" s="113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1" t="s">
        <v>38</v>
      </c>
      <c r="C71" s="22"/>
      <c r="D71" s="22"/>
      <c r="E71" s="22"/>
      <c r="F71" s="22"/>
      <c r="G71" s="112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3" t="s">
        <v>39</v>
      </c>
      <c r="C72" s="84"/>
      <c r="D72" s="84"/>
      <c r="E72" s="84"/>
      <c r="F72" s="84"/>
      <c r="G72" s="114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7" t="s">
        <v>79</v>
      </c>
      <c r="C75" s="88"/>
      <c r="D75" s="88"/>
      <c r="E75" s="88"/>
      <c r="F75" s="89"/>
      <c r="G75" s="39"/>
    </row>
    <row r="76" spans="1:255" ht="12" customHeight="1" x14ac:dyDescent="0.25">
      <c r="A76" s="12"/>
      <c r="B76" s="90" t="s">
        <v>40</v>
      </c>
      <c r="C76" s="25"/>
      <c r="D76" s="25"/>
      <c r="E76" s="25"/>
      <c r="F76" s="91"/>
      <c r="G76" s="39"/>
    </row>
    <row r="77" spans="1:255" ht="12" customHeight="1" x14ac:dyDescent="0.25">
      <c r="A77" s="12"/>
      <c r="B77" s="90" t="s">
        <v>41</v>
      </c>
      <c r="C77" s="25"/>
      <c r="D77" s="25"/>
      <c r="E77" s="25"/>
      <c r="F77" s="91"/>
      <c r="G77" s="39"/>
    </row>
    <row r="78" spans="1:255" ht="12" customHeight="1" x14ac:dyDescent="0.25">
      <c r="A78" s="12"/>
      <c r="B78" s="90" t="s">
        <v>42</v>
      </c>
      <c r="C78" s="25"/>
      <c r="D78" s="25"/>
      <c r="E78" s="25"/>
      <c r="F78" s="91"/>
      <c r="G78" s="39"/>
    </row>
    <row r="79" spans="1:255" ht="12" customHeight="1" x14ac:dyDescent="0.25">
      <c r="A79" s="12"/>
      <c r="B79" s="90" t="s">
        <v>43</v>
      </c>
      <c r="C79" s="25"/>
      <c r="D79" s="25"/>
      <c r="E79" s="25"/>
      <c r="F79" s="91"/>
      <c r="G79" s="39"/>
    </row>
    <row r="80" spans="1:255" ht="12" customHeight="1" x14ac:dyDescent="0.25">
      <c r="A80" s="12"/>
      <c r="B80" s="90" t="s">
        <v>44</v>
      </c>
      <c r="C80" s="25"/>
      <c r="D80" s="25"/>
      <c r="E80" s="25"/>
      <c r="F80" s="91"/>
      <c r="G80" s="39"/>
    </row>
    <row r="81" spans="1:7" ht="12" customHeight="1" thickBot="1" x14ac:dyDescent="0.3">
      <c r="A81" s="12"/>
      <c r="B81" s="92" t="s">
        <v>45</v>
      </c>
      <c r="C81" s="93"/>
      <c r="D81" s="93"/>
      <c r="E81" s="93"/>
      <c r="F81" s="94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6" t="s">
        <v>46</v>
      </c>
      <c r="C83" s="117"/>
      <c r="D83" s="95"/>
      <c r="E83" s="27"/>
      <c r="F83" s="27"/>
      <c r="G83" s="39"/>
    </row>
    <row r="84" spans="1:7" ht="12" customHeight="1" x14ac:dyDescent="0.25">
      <c r="A84" s="12"/>
      <c r="B84" s="96" t="s">
        <v>33</v>
      </c>
      <c r="C84" s="97" t="s">
        <v>47</v>
      </c>
      <c r="D84" s="98" t="s">
        <v>48</v>
      </c>
      <c r="E84" s="27"/>
      <c r="F84" s="27"/>
      <c r="G84" s="39"/>
    </row>
    <row r="85" spans="1:7" ht="12" customHeight="1" x14ac:dyDescent="0.25">
      <c r="A85" s="12"/>
      <c r="B85" s="99" t="s">
        <v>49</v>
      </c>
      <c r="C85" s="100">
        <f>G29</f>
        <v>5040000</v>
      </c>
      <c r="D85" s="101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9" t="s">
        <v>50</v>
      </c>
      <c r="C86" s="102">
        <f>G34</f>
        <v>0</v>
      </c>
      <c r="D86" s="101">
        <v>0</v>
      </c>
      <c r="E86" s="27"/>
      <c r="F86" s="27"/>
      <c r="G86" s="39"/>
    </row>
    <row r="87" spans="1:7" ht="12" customHeight="1" x14ac:dyDescent="0.25">
      <c r="A87" s="12"/>
      <c r="B87" s="99" t="s">
        <v>51</v>
      </c>
      <c r="C87" s="103">
        <f>G44</f>
        <v>290000</v>
      </c>
      <c r="D87" s="101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9" t="s">
        <v>27</v>
      </c>
      <c r="C88" s="103">
        <f>G60</f>
        <v>801500</v>
      </c>
      <c r="D88" s="101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9" t="s">
        <v>52</v>
      </c>
      <c r="C89" s="104">
        <f>G66</f>
        <v>269985</v>
      </c>
      <c r="D89" s="101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9" t="s">
        <v>53</v>
      </c>
      <c r="C90" s="104">
        <f>G69</f>
        <v>320074.25</v>
      </c>
      <c r="D90" s="101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6" t="s">
        <v>54</v>
      </c>
      <c r="C91" s="105">
        <f>SUM(C85:C90)</f>
        <v>6721559.25</v>
      </c>
      <c r="D91" s="106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7"/>
      <c r="C94" s="108" t="s">
        <v>60</v>
      </c>
      <c r="D94" s="107"/>
      <c r="E94" s="107"/>
      <c r="F94" s="28"/>
      <c r="G94" s="39"/>
    </row>
    <row r="95" spans="1:7" ht="12" customHeight="1" x14ac:dyDescent="0.25">
      <c r="A95" s="12"/>
      <c r="B95" s="96" t="s">
        <v>61</v>
      </c>
      <c r="C95" s="109">
        <v>16400</v>
      </c>
      <c r="D95" s="109">
        <v>17400</v>
      </c>
      <c r="E95" s="109">
        <v>18400</v>
      </c>
      <c r="F95" s="29"/>
      <c r="G95" s="40"/>
    </row>
    <row r="96" spans="1:7" ht="12" customHeight="1" x14ac:dyDescent="0.25">
      <c r="A96" s="12"/>
      <c r="B96" s="96" t="s">
        <v>62</v>
      </c>
      <c r="C96" s="109">
        <f>G70/C95</f>
        <v>409.85117378048778</v>
      </c>
      <c r="D96" s="109">
        <f>(G70/D95)</f>
        <v>386.29650862068968</v>
      </c>
      <c r="E96" s="109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5"/>
      <c r="C98" s="85"/>
      <c r="D98" s="85"/>
      <c r="E98" s="85"/>
      <c r="F98" s="85"/>
      <c r="G98" s="41"/>
    </row>
    <row r="99" spans="1:7" ht="12" customHeight="1" x14ac:dyDescent="0.25">
      <c r="B99" s="85"/>
      <c r="C99" s="85"/>
      <c r="D99" s="85"/>
      <c r="E99" s="85"/>
      <c r="F99" s="85"/>
      <c r="G99" s="41"/>
    </row>
    <row r="100" spans="1:7" ht="11.25" customHeight="1" x14ac:dyDescent="0.25">
      <c r="B100" s="86"/>
      <c r="C100" s="86"/>
      <c r="D100" s="86"/>
      <c r="E100" s="86"/>
      <c r="F100" s="86"/>
      <c r="G100" s="20"/>
    </row>
    <row r="101" spans="1:7" ht="11.25" customHeight="1" x14ac:dyDescent="0.25">
      <c r="B101" s="86"/>
      <c r="C101" s="86"/>
      <c r="D101" s="86"/>
      <c r="E101" s="86"/>
      <c r="F101" s="86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2023-02-10T18:14:04Z</cp:lastPrinted>
  <dcterms:created xsi:type="dcterms:W3CDTF">2020-11-27T12:49:26Z</dcterms:created>
  <dcterms:modified xsi:type="dcterms:W3CDTF">2023-03-20T12:34:55Z</dcterms:modified>
</cp:coreProperties>
</file>