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<sst xmlns="http://schemas.openxmlformats.org/spreadsheetml/2006/main" count="190" uniqueCount="126">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</sst>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:C15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0" customFormat="1" ht="12" customHeight="1">
      <c r="A9" s="29"/>
      <c r="B9" s="35" t="s">
        <v>0</v>
      </c>
      <c r="C9" s="94" t="s">
        <v>81</v>
      </c>
      <c r="D9" s="29"/>
      <c r="E9" s="112" t="s">
        <v>76</v>
      </c>
      <c r="F9" s="112"/>
      <c r="G9" s="95">
        <v>16000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ht="15">
      <c r="A10" s="3"/>
      <c r="B10" s="5" t="s">
        <v>1</v>
      </c>
      <c r="C10" s="31" t="s">
        <v>68</v>
      </c>
      <c r="D10" s="30"/>
      <c r="E10" s="111" t="s">
        <v>2</v>
      </c>
      <c r="F10" s="111"/>
      <c r="G10" s="33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1" t="s">
        <v>77</v>
      </c>
      <c r="F11" s="111"/>
      <c r="G11" s="9">
        <v>800</v>
      </c>
    </row>
    <row r="12" spans="1:255" ht="11.25" customHeight="1">
      <c r="A12" s="3"/>
      <c r="B12" s="5" t="s">
        <v>4</v>
      </c>
      <c r="C12" s="119" t="s">
        <v>122</v>
      </c>
      <c r="D12" s="30"/>
      <c r="E12" s="117" t="s">
        <v>5</v>
      </c>
      <c r="F12" s="118"/>
      <c r="G12" s="9">
        <f>+G9*G11</f>
        <v>12800000</v>
      </c>
    </row>
    <row r="13" spans="1:255" ht="11.25" customHeight="1">
      <c r="A13" s="3"/>
      <c r="B13" s="5" t="s">
        <v>6</v>
      </c>
      <c r="C13" s="119" t="s">
        <v>123</v>
      </c>
      <c r="D13" s="30"/>
      <c r="E13" s="111" t="s">
        <v>7</v>
      </c>
      <c r="F13" s="111"/>
      <c r="G13" s="7" t="s">
        <v>69</v>
      </c>
    </row>
    <row r="14" spans="1:255" ht="27" customHeight="1">
      <c r="A14" s="3"/>
      <c r="B14" s="5" t="s">
        <v>8</v>
      </c>
      <c r="C14" s="119" t="s">
        <v>124</v>
      </c>
      <c r="D14" s="30"/>
      <c r="E14" s="111" t="s">
        <v>9</v>
      </c>
      <c r="F14" s="111"/>
      <c r="G14" s="34" t="s">
        <v>67</v>
      </c>
    </row>
    <row r="15" spans="1:255" ht="27.75" customHeight="1">
      <c r="A15" s="3"/>
      <c r="B15" s="5" t="s">
        <v>10</v>
      </c>
      <c r="C15" s="32" t="s">
        <v>125</v>
      </c>
      <c r="D15" s="30"/>
      <c r="E15" s="113" t="s">
        <v>11</v>
      </c>
      <c r="F15" s="113"/>
      <c r="G15" s="7" t="s">
        <v>70</v>
      </c>
    </row>
    <row r="16" spans="1:255" ht="12" customHeight="1">
      <c r="A16" s="3"/>
      <c r="B16" s="50"/>
      <c r="C16" s="51"/>
      <c r="D16" s="30"/>
      <c r="E16" s="30"/>
      <c r="F16" s="30"/>
      <c r="G16" s="52"/>
    </row>
    <row r="17" spans="1:255" s="90" customFormat="1" ht="12" customHeight="1">
      <c r="A17" s="29"/>
      <c r="B17" s="114" t="s">
        <v>12</v>
      </c>
      <c r="C17" s="115"/>
      <c r="D17" s="115"/>
      <c r="E17" s="115"/>
      <c r="F17" s="115"/>
      <c r="G17" s="116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pans="1:255" s="90" customFormat="1" ht="12" customHeight="1">
      <c r="A18" s="29"/>
      <c r="B18" s="29"/>
      <c r="C18" s="36"/>
      <c r="D18" s="36"/>
      <c r="E18" s="36"/>
      <c r="F18" s="29"/>
      <c r="G18" s="2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</row>
    <row r="19" spans="1:255" s="90" customFormat="1" ht="12" customHeight="1">
      <c r="A19" s="29"/>
      <c r="B19" s="54" t="s">
        <v>13</v>
      </c>
      <c r="C19" s="37"/>
      <c r="D19" s="37"/>
      <c r="E19" s="37"/>
      <c r="F19" s="37"/>
      <c r="G19" s="3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</row>
    <row r="20" spans="1:255" s="90" customFormat="1" ht="24" customHeight="1">
      <c r="A20" s="29"/>
      <c r="B20" s="55" t="s">
        <v>14</v>
      </c>
      <c r="C20" s="55" t="s">
        <v>15</v>
      </c>
      <c r="D20" s="55" t="s">
        <v>61</v>
      </c>
      <c r="E20" s="55" t="s">
        <v>17</v>
      </c>
      <c r="F20" s="55" t="s">
        <v>18</v>
      </c>
      <c r="G20" s="55" t="s">
        <v>19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</row>
    <row r="21" spans="1:255" ht="25.5">
      <c r="A21" s="3"/>
      <c r="B21" s="96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90" customFormat="1" ht="12.75" customHeight="1">
      <c r="A29" s="29"/>
      <c r="B29" s="84" t="s">
        <v>21</v>
      </c>
      <c r="C29" s="85"/>
      <c r="D29" s="85"/>
      <c r="E29" s="85"/>
      <c r="F29" s="86"/>
      <c r="G29" s="104">
        <f>SUM(G21:G28)</f>
        <v>2975000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s="90" customFormat="1" ht="12" customHeight="1">
      <c r="A30" s="29"/>
      <c r="B30" s="29"/>
      <c r="C30" s="29"/>
      <c r="D30" s="29"/>
      <c r="E30" s="29"/>
      <c r="F30" s="38"/>
      <c r="G30" s="3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</row>
    <row r="31" spans="1:255" s="90" customFormat="1" ht="12" customHeight="1">
      <c r="A31" s="29"/>
      <c r="B31" s="54" t="s">
        <v>22</v>
      </c>
      <c r="C31" s="39"/>
      <c r="D31" s="39"/>
      <c r="E31" s="39"/>
      <c r="F31" s="37"/>
      <c r="G31" s="3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</row>
    <row r="32" spans="1:255" s="90" customFormat="1" ht="24" customHeight="1">
      <c r="A32" s="29"/>
      <c r="B32" s="88" t="s">
        <v>14</v>
      </c>
      <c r="C32" s="55" t="s">
        <v>15</v>
      </c>
      <c r="D32" s="55" t="s">
        <v>16</v>
      </c>
      <c r="E32" s="88" t="s">
        <v>17</v>
      </c>
      <c r="F32" s="55" t="s">
        <v>18</v>
      </c>
      <c r="G32" s="88" t="s">
        <v>19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90" customFormat="1" ht="12" customHeight="1">
      <c r="A34" s="29"/>
      <c r="B34" s="84" t="s">
        <v>23</v>
      </c>
      <c r="C34" s="85"/>
      <c r="D34" s="85"/>
      <c r="E34" s="85"/>
      <c r="F34" s="86"/>
      <c r="G34" s="105">
        <v>80000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>
      <c r="A35" s="29"/>
      <c r="B35" s="29"/>
      <c r="C35" s="29"/>
      <c r="D35" s="29"/>
      <c r="E35" s="29"/>
      <c r="F35" s="38"/>
      <c r="G35" s="3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>
      <c r="A36" s="29"/>
      <c r="B36" s="54" t="s">
        <v>24</v>
      </c>
      <c r="C36" s="39"/>
      <c r="D36" s="39"/>
      <c r="E36" s="39"/>
      <c r="F36" s="37"/>
      <c r="G36" s="37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24" customHeight="1">
      <c r="A37" s="29"/>
      <c r="B37" s="93" t="s">
        <v>14</v>
      </c>
      <c r="C37" s="88" t="s">
        <v>15</v>
      </c>
      <c r="D37" s="88" t="s">
        <v>62</v>
      </c>
      <c r="E37" s="88" t="s">
        <v>17</v>
      </c>
      <c r="F37" s="55" t="s">
        <v>18</v>
      </c>
      <c r="G37" s="88" t="s">
        <v>19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ht="12.75" customHeight="1">
      <c r="A38" s="3"/>
      <c r="B38" s="56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6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6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6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6" t="s">
        <v>111</v>
      </c>
      <c r="C42" s="13" t="s">
        <v>112</v>
      </c>
      <c r="D42" s="103">
        <v>1</v>
      </c>
      <c r="E42" s="8" t="s">
        <v>97</v>
      </c>
      <c r="F42" s="14">
        <v>25000</v>
      </c>
      <c r="G42" s="9">
        <f t="shared" si="1"/>
        <v>25000</v>
      </c>
    </row>
    <row r="43" spans="1:255" s="90" customFormat="1" ht="12.75" customHeight="1">
      <c r="A43" s="29"/>
      <c r="B43" s="91" t="s">
        <v>25</v>
      </c>
      <c r="C43" s="85"/>
      <c r="D43" s="85"/>
      <c r="E43" s="85"/>
      <c r="F43" s="86"/>
      <c r="G43" s="104">
        <f>SUM(G38:G42)</f>
        <v>285000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>
      <c r="A44" s="29"/>
      <c r="B44" s="29"/>
      <c r="C44" s="29"/>
      <c r="D44" s="29"/>
      <c r="E44" s="29"/>
      <c r="F44" s="38"/>
      <c r="G44" s="3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12" customHeight="1">
      <c r="A45" s="29"/>
      <c r="B45" s="54" t="s">
        <v>26</v>
      </c>
      <c r="C45" s="39"/>
      <c r="D45" s="39"/>
      <c r="E45" s="39"/>
      <c r="F45" s="37"/>
      <c r="G45" s="37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24" customHeight="1">
      <c r="A46" s="29"/>
      <c r="B46" s="55" t="s">
        <v>27</v>
      </c>
      <c r="C46" s="55" t="s">
        <v>28</v>
      </c>
      <c r="D46" s="55" t="s">
        <v>63</v>
      </c>
      <c r="E46" s="55" t="s">
        <v>17</v>
      </c>
      <c r="F46" s="55" t="s">
        <v>18</v>
      </c>
      <c r="G46" s="55" t="s">
        <v>19</v>
      </c>
      <c r="H46" s="89"/>
      <c r="I46" s="89"/>
      <c r="J46" s="89"/>
      <c r="K46" s="92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90" customFormat="1" ht="13.5" customHeight="1">
      <c r="A68" s="29"/>
      <c r="B68" s="84" t="s">
        <v>30</v>
      </c>
      <c r="C68" s="85"/>
      <c r="D68" s="85"/>
      <c r="E68" s="85"/>
      <c r="F68" s="86"/>
      <c r="G68" s="104">
        <f>SUM(G47:G67)</f>
        <v>3776150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</row>
    <row r="69" spans="1:255" s="90" customFormat="1" ht="12" customHeight="1">
      <c r="A69" s="29"/>
      <c r="B69" s="29"/>
      <c r="C69" s="29"/>
      <c r="D69" s="29"/>
      <c r="E69" s="40"/>
      <c r="F69" s="38"/>
      <c r="G69" s="38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pans="1:255" s="90" customFormat="1" ht="12" customHeight="1">
      <c r="A70" s="29"/>
      <c r="B70" s="54" t="s">
        <v>31</v>
      </c>
      <c r="C70" s="39"/>
      <c r="D70" s="39"/>
      <c r="E70" s="39"/>
      <c r="F70" s="37"/>
      <c r="G70" s="37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89"/>
      <c r="IN70" s="89"/>
      <c r="IO70" s="89"/>
      <c r="IP70" s="89"/>
      <c r="IQ70" s="89"/>
      <c r="IR70" s="89"/>
      <c r="IS70" s="89"/>
      <c r="IT70" s="89"/>
      <c r="IU70" s="89"/>
    </row>
    <row r="71" spans="1:255" s="90" customFormat="1" ht="24" customHeight="1">
      <c r="A71" s="29"/>
      <c r="B71" s="88" t="s">
        <v>32</v>
      </c>
      <c r="C71" s="55" t="s">
        <v>28</v>
      </c>
      <c r="D71" s="55" t="s">
        <v>29</v>
      </c>
      <c r="E71" s="88" t="s">
        <v>17</v>
      </c>
      <c r="F71" s="55" t="s">
        <v>18</v>
      </c>
      <c r="G71" s="88" t="s">
        <v>19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89"/>
      <c r="IN71" s="89"/>
      <c r="IO71" s="89"/>
      <c r="IP71" s="89"/>
      <c r="IQ71" s="89"/>
      <c r="IR71" s="89"/>
      <c r="IS71" s="89"/>
      <c r="IT71" s="89"/>
      <c r="IU71" s="89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90" customFormat="1" ht="13.5" customHeight="1">
      <c r="A73" s="29"/>
      <c r="B73" s="84" t="s">
        <v>33</v>
      </c>
      <c r="C73" s="85"/>
      <c r="D73" s="85"/>
      <c r="E73" s="85"/>
      <c r="F73" s="86"/>
      <c r="G73" s="87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pans="1:255" ht="12" customHeight="1">
      <c r="A74" s="3"/>
      <c r="B74" s="30"/>
      <c r="C74" s="30"/>
      <c r="D74" s="30"/>
      <c r="E74" s="30"/>
      <c r="F74" s="53"/>
      <c r="G74" s="53"/>
    </row>
    <row r="75" spans="1:255" ht="12" customHeight="1">
      <c r="A75" s="3"/>
      <c r="B75" s="97" t="s">
        <v>34</v>
      </c>
      <c r="C75" s="98"/>
      <c r="D75" s="98"/>
      <c r="E75" s="98"/>
      <c r="F75" s="98"/>
      <c r="G75" s="106">
        <f>G29+G43+G68+G73</f>
        <v>7036150</v>
      </c>
    </row>
    <row r="76" spans="1:255" ht="12" customHeight="1">
      <c r="A76" s="3"/>
      <c r="B76" s="99" t="s">
        <v>35</v>
      </c>
      <c r="C76" s="42"/>
      <c r="D76" s="42"/>
      <c r="E76" s="42"/>
      <c r="F76" s="42"/>
      <c r="G76" s="107">
        <f>G75*0.05</f>
        <v>351807.5</v>
      </c>
    </row>
    <row r="77" spans="1:255" ht="12" customHeight="1">
      <c r="A77" s="3"/>
      <c r="B77" s="100" t="s">
        <v>36</v>
      </c>
      <c r="C77" s="41"/>
      <c r="D77" s="41"/>
      <c r="E77" s="41"/>
      <c r="F77" s="41"/>
      <c r="G77" s="108">
        <f>G76+G75+G33</f>
        <v>7467957.5</v>
      </c>
    </row>
    <row r="78" spans="1:255" ht="12" customHeight="1">
      <c r="A78" s="3"/>
      <c r="B78" s="99" t="s">
        <v>37</v>
      </c>
      <c r="C78" s="42"/>
      <c r="D78" s="42"/>
      <c r="E78" s="42"/>
      <c r="F78" s="42"/>
      <c r="G78" s="107">
        <f>G12</f>
        <v>12800000</v>
      </c>
    </row>
    <row r="79" spans="1:255" ht="12" customHeight="1">
      <c r="A79" s="3"/>
      <c r="B79" s="101" t="s">
        <v>38</v>
      </c>
      <c r="C79" s="102"/>
      <c r="D79" s="102"/>
      <c r="E79" s="102"/>
      <c r="F79" s="102"/>
      <c r="G79" s="109">
        <f>G78-G77</f>
        <v>5332042.5</v>
      </c>
    </row>
    <row r="80" spans="1:255" ht="12" customHeight="1">
      <c r="A80" s="3"/>
      <c r="B80" s="45" t="s">
        <v>80</v>
      </c>
      <c r="C80" s="43"/>
      <c r="D80" s="43"/>
      <c r="E80" s="43"/>
      <c r="F80" s="43"/>
      <c r="G80" s="57"/>
    </row>
    <row r="81" spans="1:7" ht="12" customHeight="1" thickBot="1">
      <c r="A81" s="3"/>
      <c r="B81" s="46"/>
      <c r="C81" s="43"/>
      <c r="D81" s="43"/>
      <c r="E81" s="43"/>
      <c r="F81" s="43"/>
      <c r="G81" s="57"/>
    </row>
    <row r="82" spans="1:7" ht="12" customHeight="1">
      <c r="A82" s="3"/>
      <c r="B82" s="62" t="s">
        <v>78</v>
      </c>
      <c r="C82" s="63"/>
      <c r="D82" s="63"/>
      <c r="E82" s="63"/>
      <c r="F82" s="64"/>
      <c r="G82" s="57"/>
    </row>
    <row r="83" spans="1:7" ht="12" customHeight="1">
      <c r="A83" s="3"/>
      <c r="B83" s="65" t="s">
        <v>39</v>
      </c>
      <c r="C83" s="44"/>
      <c r="D83" s="44"/>
      <c r="E83" s="44"/>
      <c r="F83" s="66"/>
      <c r="G83" s="57"/>
    </row>
    <row r="84" spans="1:7" ht="12" customHeight="1">
      <c r="A84" s="3"/>
      <c r="B84" s="65" t="s">
        <v>40</v>
      </c>
      <c r="C84" s="44"/>
      <c r="D84" s="44"/>
      <c r="E84" s="44"/>
      <c r="F84" s="66"/>
      <c r="G84" s="57"/>
    </row>
    <row r="85" spans="1:7" ht="12" customHeight="1">
      <c r="A85" s="3"/>
      <c r="B85" s="65" t="s">
        <v>41</v>
      </c>
      <c r="C85" s="44"/>
      <c r="D85" s="44"/>
      <c r="E85" s="44"/>
      <c r="F85" s="66"/>
      <c r="G85" s="57"/>
    </row>
    <row r="86" spans="1:7" ht="12" customHeight="1">
      <c r="A86" s="3"/>
      <c r="B86" s="65" t="s">
        <v>42</v>
      </c>
      <c r="C86" s="44"/>
      <c r="D86" s="44"/>
      <c r="E86" s="44"/>
      <c r="F86" s="66"/>
      <c r="G86" s="57"/>
    </row>
    <row r="87" spans="1:7" ht="12" customHeight="1">
      <c r="A87" s="3"/>
      <c r="B87" s="65" t="s">
        <v>43</v>
      </c>
      <c r="C87" s="44"/>
      <c r="D87" s="44"/>
      <c r="E87" s="44"/>
      <c r="F87" s="66"/>
      <c r="G87" s="57"/>
    </row>
    <row r="88" spans="1:7" ht="12" customHeight="1" thickBot="1">
      <c r="A88" s="3"/>
      <c r="B88" s="67" t="s">
        <v>44</v>
      </c>
      <c r="C88" s="68"/>
      <c r="D88" s="68"/>
      <c r="E88" s="68"/>
      <c r="F88" s="69"/>
      <c r="G88" s="57"/>
    </row>
    <row r="89" spans="1:7" ht="12" customHeight="1">
      <c r="A89" s="3"/>
      <c r="B89" s="46"/>
      <c r="C89" s="44"/>
      <c r="D89" s="44"/>
      <c r="E89" s="44"/>
      <c r="F89" s="44"/>
      <c r="G89" s="57"/>
    </row>
    <row r="90" spans="1:7" ht="12" customHeight="1">
      <c r="A90" s="3"/>
      <c r="B90" s="110" t="s">
        <v>45</v>
      </c>
      <c r="C90" s="110"/>
      <c r="D90" s="70"/>
      <c r="E90" s="47"/>
      <c r="F90" s="47"/>
      <c r="G90" s="57"/>
    </row>
    <row r="91" spans="1:7" ht="12" customHeight="1">
      <c r="A91" s="3"/>
      <c r="B91" s="71" t="s">
        <v>32</v>
      </c>
      <c r="C91" s="72" t="s">
        <v>46</v>
      </c>
      <c r="D91" s="73" t="s">
        <v>47</v>
      </c>
      <c r="E91" s="47"/>
      <c r="F91" s="47"/>
      <c r="G91" s="57"/>
    </row>
    <row r="92" spans="1:7" ht="12" customHeight="1">
      <c r="A92" s="3"/>
      <c r="B92" s="74" t="s">
        <v>48</v>
      </c>
      <c r="C92" s="75">
        <f>G29</f>
        <v>2975000</v>
      </c>
      <c r="D92" s="76">
        <f>(C92/C98)</f>
        <v>0.39836863024461505</v>
      </c>
      <c r="E92" s="47"/>
      <c r="F92" s="47"/>
      <c r="G92" s="57"/>
    </row>
    <row r="93" spans="1:7" ht="12" customHeight="1">
      <c r="A93" s="3"/>
      <c r="B93" s="74" t="s">
        <v>49</v>
      </c>
      <c r="C93" s="83">
        <f>G34</f>
        <v>80000</v>
      </c>
      <c r="D93" s="76">
        <f>C93/C98</f>
        <v>1.0712433754477044E-2</v>
      </c>
      <c r="E93" s="47"/>
      <c r="F93" s="47"/>
      <c r="G93" s="57"/>
    </row>
    <row r="94" spans="1:7" ht="12" customHeight="1">
      <c r="A94" s="3"/>
      <c r="B94" s="74" t="s">
        <v>50</v>
      </c>
      <c r="C94" s="75">
        <f>G43</f>
        <v>285000</v>
      </c>
      <c r="D94" s="76">
        <f>(C94/C98)</f>
        <v>3.8163045250324469E-2</v>
      </c>
      <c r="E94" s="47"/>
      <c r="F94" s="47"/>
      <c r="G94" s="57"/>
    </row>
    <row r="95" spans="1:7" ht="12" customHeight="1">
      <c r="A95" s="3"/>
      <c r="B95" s="74" t="s">
        <v>27</v>
      </c>
      <c r="C95" s="75">
        <f>G68</f>
        <v>3776150</v>
      </c>
      <c r="D95" s="76">
        <f>(C95/C98)</f>
        <v>0.5056469590246061</v>
      </c>
      <c r="E95" s="47"/>
      <c r="F95" s="47"/>
      <c r="G95" s="57"/>
    </row>
    <row r="96" spans="1:7" ht="12" customHeight="1">
      <c r="A96" s="3"/>
      <c r="B96" s="74" t="s">
        <v>51</v>
      </c>
      <c r="C96" s="77">
        <f>G73</f>
        <v>0</v>
      </c>
      <c r="D96" s="76">
        <f>(C96/C98)</f>
        <v>0</v>
      </c>
      <c r="E96" s="48"/>
      <c r="F96" s="48"/>
      <c r="G96" s="57"/>
    </row>
    <row r="97" spans="1:7" ht="12" customHeight="1">
      <c r="A97" s="3"/>
      <c r="B97" s="74" t="s">
        <v>52</v>
      </c>
      <c r="C97" s="77">
        <f>G76</f>
        <v>351807.5</v>
      </c>
      <c r="D97" s="76">
        <f>(C97/C98)</f>
        <v>4.7108931725977285E-2</v>
      </c>
      <c r="E97" s="48"/>
      <c r="F97" s="48"/>
      <c r="G97" s="57"/>
    </row>
    <row r="98" spans="1:7" ht="12" customHeight="1">
      <c r="A98" s="3"/>
      <c r="B98" s="71" t="s">
        <v>53</v>
      </c>
      <c r="C98" s="78">
        <f>SUM(C92:C97)</f>
        <v>7467957.5</v>
      </c>
      <c r="D98" s="79">
        <f>SUM(D92:D97)</f>
        <v>1</v>
      </c>
      <c r="E98" s="48"/>
      <c r="F98" s="48"/>
      <c r="G98" s="57"/>
    </row>
    <row r="99" spans="1:7" ht="12" customHeight="1">
      <c r="A99" s="3"/>
      <c r="B99" s="46"/>
      <c r="C99" s="43"/>
      <c r="D99" s="43"/>
      <c r="E99" s="43"/>
      <c r="F99" s="43"/>
      <c r="G99" s="57"/>
    </row>
    <row r="100" spans="1:7" ht="12" customHeight="1">
      <c r="A100" s="3"/>
      <c r="B100" s="58"/>
      <c r="C100" s="43"/>
      <c r="D100" s="43"/>
      <c r="E100" s="43"/>
      <c r="F100" s="43"/>
      <c r="G100" s="57"/>
    </row>
    <row r="101" spans="1:7" ht="12" customHeight="1">
      <c r="A101" s="3"/>
      <c r="B101" s="80"/>
      <c r="C101" s="81" t="s">
        <v>54</v>
      </c>
      <c r="D101" s="80"/>
      <c r="E101" s="80"/>
      <c r="F101" s="48"/>
      <c r="G101" s="57"/>
    </row>
    <row r="102" spans="1:7" ht="12" customHeight="1">
      <c r="A102" s="3"/>
      <c r="B102" s="71" t="s">
        <v>55</v>
      </c>
      <c r="C102" s="82">
        <v>14000</v>
      </c>
      <c r="D102" s="82">
        <v>16000</v>
      </c>
      <c r="E102" s="82">
        <v>18000</v>
      </c>
      <c r="F102" s="49"/>
      <c r="G102" s="59"/>
    </row>
    <row r="103" spans="1:7" ht="12" customHeight="1">
      <c r="A103" s="3"/>
      <c r="B103" s="71" t="s">
        <v>56</v>
      </c>
      <c r="C103" s="82">
        <f>(G77/C102)</f>
        <v>533.42553571428573</v>
      </c>
      <c r="D103" s="82">
        <f>G77/D102</f>
        <v>466.74734375000003</v>
      </c>
      <c r="E103" s="82">
        <f>(G77/E102)</f>
        <v>414.88652777777776</v>
      </c>
      <c r="F103" s="49"/>
      <c r="G103" s="59"/>
    </row>
    <row r="104" spans="1:7" ht="12" customHeight="1">
      <c r="A104" s="3"/>
      <c r="B104" s="45" t="s">
        <v>57</v>
      </c>
      <c r="C104" s="44"/>
      <c r="D104" s="44"/>
      <c r="E104" s="44"/>
      <c r="F104" s="44"/>
      <c r="G104" s="44"/>
    </row>
    <row r="105" spans="1:7" ht="11.25" customHeight="1">
      <c r="B105" s="60"/>
      <c r="C105" s="60"/>
      <c r="D105" s="60"/>
      <c r="E105" s="60"/>
      <c r="F105" s="60"/>
      <c r="G105" s="60"/>
    </row>
    <row r="106" spans="1:7" ht="11.25" customHeight="1">
      <c r="B106" s="60"/>
      <c r="C106" s="60"/>
      <c r="D106" s="60"/>
      <c r="E106" s="60"/>
      <c r="F106" s="60"/>
      <c r="G106" s="60"/>
    </row>
    <row r="107" spans="1:7" ht="11.25" customHeight="1">
      <c r="B107" s="61"/>
      <c r="C107" s="61"/>
      <c r="D107" s="61"/>
      <c r="E107" s="61"/>
      <c r="F107" s="61"/>
      <c r="G107" s="61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2023-02-10T18:16:11Z</cp:lastPrinted>
  <dcterms:created xsi:type="dcterms:W3CDTF">2020-11-27T12:49:26Z</dcterms:created>
  <dcterms:modified xsi:type="dcterms:W3CDTF">2023-03-20T13:24:15Z</dcterms:modified>
</cp:coreProperties>
</file>