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<sst xmlns="http://schemas.openxmlformats.org/spreadsheetml/2006/main" count="190" uniqueCount="126">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</sst>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5" fillId="3" borderId="10" xfId="0" applyNumberFormat="1" applyFont="1" applyFill="1" applyBorder="1" applyAlignment="1">
      <alignment vertical="center"/>
    </xf>
    <xf numFmtId="41" fontId="25" fillId="3" borderId="10" xfId="7" applyFont="1" applyFill="1" applyBorder="1" applyAlignment="1">
      <alignment vertical="center"/>
    </xf>
    <xf numFmtId="164" fontId="25" fillId="4" borderId="16" xfId="0" applyNumberFormat="1" applyFont="1" applyFill="1" applyBorder="1" applyAlignment="1">
      <alignment vertical="center"/>
    </xf>
    <xf numFmtId="164" fontId="25" fillId="3" borderId="18" xfId="0" applyNumberFormat="1" applyFont="1" applyFill="1" applyBorder="1" applyAlignment="1">
      <alignment vertical="center"/>
    </xf>
    <xf numFmtId="164" fontId="25" fillId="4" borderId="18" xfId="0" applyNumberFormat="1" applyFont="1" applyFill="1" applyBorder="1" applyAlignment="1">
      <alignment vertical="center"/>
    </xf>
    <xf numFmtId="164" fontId="25" fillId="4" borderId="21" xfId="0" applyNumberFormat="1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0" customFormat="1" ht="12" customHeight="1">
      <c r="A9" s="29"/>
      <c r="B9" s="35" t="s">
        <v>0</v>
      </c>
      <c r="C9" s="94" t="s">
        <v>81</v>
      </c>
      <c r="D9" s="29"/>
      <c r="E9" s="112" t="s">
        <v>76</v>
      </c>
      <c r="F9" s="112"/>
      <c r="G9" s="95">
        <v>16000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  <c r="IR9" s="89"/>
      <c r="IS9" s="89"/>
      <c r="IT9" s="89"/>
      <c r="IU9" s="89"/>
    </row>
    <row r="10" spans="1:255" ht="15">
      <c r="A10" s="3"/>
      <c r="B10" s="5" t="s">
        <v>1</v>
      </c>
      <c r="C10" s="31" t="s">
        <v>68</v>
      </c>
      <c r="D10" s="30"/>
      <c r="E10" s="111" t="s">
        <v>2</v>
      </c>
      <c r="F10" s="111"/>
      <c r="G10" s="33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1" t="s">
        <v>77</v>
      </c>
      <c r="F11" s="111"/>
      <c r="G11" s="9">
        <v>800</v>
      </c>
    </row>
    <row r="12" spans="1:255" ht="11.25" customHeight="1">
      <c r="A12" s="3"/>
      <c r="B12" s="5" t="s">
        <v>4</v>
      </c>
      <c r="C12" s="119" t="s">
        <v>122</v>
      </c>
      <c r="D12" s="30"/>
      <c r="E12" s="117" t="s">
        <v>5</v>
      </c>
      <c r="F12" s="118"/>
      <c r="G12" s="9">
        <f>+G9*G11</f>
        <v>12800000</v>
      </c>
    </row>
    <row r="13" spans="1:255" ht="11.25" customHeight="1">
      <c r="A13" s="3"/>
      <c r="B13" s="5" t="s">
        <v>6</v>
      </c>
      <c r="C13" s="119" t="s">
        <v>123</v>
      </c>
      <c r="D13" s="30"/>
      <c r="E13" s="111" t="s">
        <v>7</v>
      </c>
      <c r="F13" s="111"/>
      <c r="G13" s="7" t="s">
        <v>69</v>
      </c>
    </row>
    <row r="14" spans="1:255" ht="27" customHeight="1">
      <c r="A14" s="3"/>
      <c r="B14" s="5" t="s">
        <v>8</v>
      </c>
      <c r="C14" s="119" t="s">
        <v>124</v>
      </c>
      <c r="D14" s="30"/>
      <c r="E14" s="111" t="s">
        <v>9</v>
      </c>
      <c r="F14" s="111"/>
      <c r="G14" s="34" t="s">
        <v>67</v>
      </c>
    </row>
    <row r="15" spans="1:255" ht="27.75" customHeight="1">
      <c r="A15" s="3"/>
      <c r="B15" s="5" t="s">
        <v>10</v>
      </c>
      <c r="C15" s="32" t="s">
        <v>125</v>
      </c>
      <c r="D15" s="30"/>
      <c r="E15" s="113" t="s">
        <v>11</v>
      </c>
      <c r="F15" s="113"/>
      <c r="G15" s="7" t="s">
        <v>70</v>
      </c>
    </row>
    <row r="16" spans="1:255" ht="12" customHeight="1">
      <c r="A16" s="3"/>
      <c r="B16" s="50"/>
      <c r="C16" s="51"/>
      <c r="D16" s="30"/>
      <c r="E16" s="30"/>
      <c r="F16" s="30"/>
      <c r="G16" s="52"/>
    </row>
    <row r="17" spans="1:255" s="90" customFormat="1" ht="12" customHeight="1">
      <c r="A17" s="29"/>
      <c r="B17" s="114" t="s">
        <v>12</v>
      </c>
      <c r="C17" s="115"/>
      <c r="D17" s="115"/>
      <c r="E17" s="115"/>
      <c r="F17" s="115"/>
      <c r="G17" s="116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pans="1:255" s="90" customFormat="1" ht="12" customHeight="1">
      <c r="A18" s="29"/>
      <c r="B18" s="29"/>
      <c r="C18" s="36"/>
      <c r="D18" s="36"/>
      <c r="E18" s="36"/>
      <c r="F18" s="29"/>
      <c r="G18" s="2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  <c r="IR18" s="89"/>
      <c r="IS18" s="89"/>
      <c r="IT18" s="89"/>
      <c r="IU18" s="89"/>
    </row>
    <row r="19" spans="1:255" s="90" customFormat="1" ht="12" customHeight="1">
      <c r="A19" s="29"/>
      <c r="B19" s="54" t="s">
        <v>13</v>
      </c>
      <c r="C19" s="37"/>
      <c r="D19" s="37"/>
      <c r="E19" s="37"/>
      <c r="F19" s="37"/>
      <c r="G19" s="37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  <c r="IR19" s="89"/>
      <c r="IS19" s="89"/>
      <c r="IT19" s="89"/>
      <c r="IU19" s="89"/>
    </row>
    <row r="20" spans="1:255" s="90" customFormat="1" ht="24" customHeight="1">
      <c r="A20" s="29"/>
      <c r="B20" s="55" t="s">
        <v>14</v>
      </c>
      <c r="C20" s="55" t="s">
        <v>15</v>
      </c>
      <c r="D20" s="55" t="s">
        <v>61</v>
      </c>
      <c r="E20" s="55" t="s">
        <v>17</v>
      </c>
      <c r="F20" s="55" t="s">
        <v>18</v>
      </c>
      <c r="G20" s="55" t="s">
        <v>19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  <c r="IR20" s="89"/>
      <c r="IS20" s="89"/>
      <c r="IT20" s="89"/>
      <c r="IU20" s="89"/>
    </row>
    <row r="21" spans="1:255" ht="25.5">
      <c r="A21" s="3"/>
      <c r="B21" s="96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90" customFormat="1" ht="12.75" customHeight="1">
      <c r="A29" s="29"/>
      <c r="B29" s="84" t="s">
        <v>21</v>
      </c>
      <c r="C29" s="85"/>
      <c r="D29" s="85"/>
      <c r="E29" s="85"/>
      <c r="F29" s="86"/>
      <c r="G29" s="104">
        <f>SUM(G21:G28)</f>
        <v>2975000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89"/>
      <c r="DY29" s="89"/>
      <c r="DZ29" s="89"/>
      <c r="EA29" s="89"/>
      <c r="EB29" s="89"/>
      <c r="EC29" s="89"/>
      <c r="ED29" s="89"/>
      <c r="EE29" s="89"/>
      <c r="EF29" s="89"/>
      <c r="EG29" s="89"/>
      <c r="EH29" s="89"/>
      <c r="EI29" s="89"/>
      <c r="EJ29" s="89"/>
      <c r="EK29" s="89"/>
      <c r="EL29" s="89"/>
      <c r="EM29" s="89"/>
      <c r="EN29" s="89"/>
      <c r="EO29" s="89"/>
      <c r="EP29" s="89"/>
      <c r="EQ29" s="89"/>
      <c r="ER29" s="89"/>
      <c r="ES29" s="89"/>
      <c r="ET29" s="89"/>
      <c r="EU29" s="89"/>
      <c r="EV29" s="89"/>
      <c r="EW29" s="89"/>
      <c r="EX29" s="89"/>
      <c r="EY29" s="89"/>
      <c r="EZ29" s="89"/>
      <c r="FA29" s="89"/>
      <c r="FB29" s="89"/>
      <c r="FC29" s="89"/>
      <c r="FD29" s="89"/>
      <c r="FE29" s="89"/>
      <c r="FF29" s="89"/>
      <c r="FG29" s="89"/>
      <c r="FH29" s="89"/>
      <c r="FI29" s="89"/>
      <c r="FJ29" s="89"/>
      <c r="FK29" s="89"/>
      <c r="FL29" s="89"/>
      <c r="FM29" s="89"/>
      <c r="FN29" s="89"/>
      <c r="FO29" s="89"/>
      <c r="FP29" s="89"/>
      <c r="FQ29" s="89"/>
      <c r="FR29" s="89"/>
      <c r="FS29" s="89"/>
      <c r="FT29" s="89"/>
      <c r="FU29" s="89"/>
      <c r="FV29" s="89"/>
      <c r="FW29" s="89"/>
      <c r="FX29" s="89"/>
      <c r="FY29" s="89"/>
      <c r="FZ29" s="89"/>
      <c r="GA29" s="89"/>
      <c r="GB29" s="89"/>
      <c r="GC29" s="89"/>
      <c r="GD29" s="89"/>
      <c r="GE29" s="89"/>
      <c r="GF29" s="89"/>
      <c r="GG29" s="89"/>
      <c r="GH29" s="89"/>
      <c r="GI29" s="89"/>
      <c r="GJ29" s="89"/>
      <c r="GK29" s="89"/>
      <c r="GL29" s="89"/>
      <c r="GM29" s="89"/>
      <c r="GN29" s="89"/>
      <c r="GO29" s="89"/>
      <c r="GP29" s="89"/>
      <c r="GQ29" s="89"/>
      <c r="GR29" s="89"/>
      <c r="GS29" s="89"/>
      <c r="GT29" s="89"/>
      <c r="GU29" s="89"/>
      <c r="GV29" s="89"/>
      <c r="GW29" s="89"/>
      <c r="GX29" s="89"/>
      <c r="GY29" s="89"/>
      <c r="GZ29" s="89"/>
      <c r="HA29" s="89"/>
      <c r="HB29" s="89"/>
      <c r="HC29" s="89"/>
      <c r="HD29" s="89"/>
      <c r="HE29" s="89"/>
      <c r="HF29" s="89"/>
      <c r="HG29" s="89"/>
      <c r="HH29" s="89"/>
      <c r="HI29" s="89"/>
      <c r="HJ29" s="89"/>
      <c r="HK29" s="89"/>
      <c r="HL29" s="89"/>
      <c r="HM29" s="89"/>
      <c r="HN29" s="89"/>
      <c r="HO29" s="89"/>
      <c r="HP29" s="89"/>
      <c r="HQ29" s="89"/>
      <c r="HR29" s="89"/>
      <c r="HS29" s="89"/>
      <c r="HT29" s="89"/>
      <c r="HU29" s="89"/>
      <c r="HV29" s="89"/>
      <c r="HW29" s="89"/>
      <c r="HX29" s="89"/>
      <c r="HY29" s="89"/>
      <c r="HZ29" s="89"/>
      <c r="IA29" s="89"/>
      <c r="IB29" s="89"/>
      <c r="IC29" s="89"/>
      <c r="ID29" s="89"/>
      <c r="IE29" s="89"/>
      <c r="IF29" s="89"/>
      <c r="IG29" s="89"/>
      <c r="IH29" s="89"/>
      <c r="II29" s="89"/>
      <c r="IJ29" s="89"/>
      <c r="IK29" s="89"/>
      <c r="IL29" s="89"/>
      <c r="IM29" s="89"/>
      <c r="IN29" s="89"/>
      <c r="IO29" s="89"/>
      <c r="IP29" s="89"/>
      <c r="IQ29" s="89"/>
      <c r="IR29" s="89"/>
      <c r="IS29" s="89"/>
      <c r="IT29" s="89"/>
      <c r="IU29" s="89"/>
    </row>
    <row r="30" spans="1:255" s="90" customFormat="1" ht="12" customHeight="1">
      <c r="A30" s="29"/>
      <c r="B30" s="29"/>
      <c r="C30" s="29"/>
      <c r="D30" s="29"/>
      <c r="E30" s="29"/>
      <c r="F30" s="38"/>
      <c r="G30" s="38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89"/>
      <c r="ED30" s="89"/>
      <c r="EE30" s="89"/>
      <c r="EF30" s="89"/>
      <c r="EG30" s="89"/>
      <c r="EH30" s="89"/>
      <c r="EI30" s="89"/>
      <c r="EJ30" s="89"/>
      <c r="EK30" s="89"/>
      <c r="EL30" s="89"/>
      <c r="EM30" s="89"/>
      <c r="EN30" s="89"/>
      <c r="EO30" s="89"/>
      <c r="EP30" s="89"/>
      <c r="EQ30" s="89"/>
      <c r="ER30" s="89"/>
      <c r="ES30" s="89"/>
      <c r="ET30" s="89"/>
      <c r="EU30" s="89"/>
      <c r="EV30" s="89"/>
      <c r="EW30" s="89"/>
      <c r="EX30" s="89"/>
      <c r="EY30" s="89"/>
      <c r="EZ30" s="89"/>
      <c r="FA30" s="89"/>
      <c r="FB30" s="89"/>
      <c r="FC30" s="89"/>
      <c r="FD30" s="89"/>
      <c r="FE30" s="89"/>
      <c r="FF30" s="89"/>
      <c r="FG30" s="89"/>
      <c r="FH30" s="89"/>
      <c r="FI30" s="89"/>
      <c r="FJ30" s="89"/>
      <c r="FK30" s="89"/>
      <c r="FL30" s="89"/>
      <c r="FM30" s="89"/>
      <c r="FN30" s="89"/>
      <c r="FO30" s="89"/>
      <c r="FP30" s="89"/>
      <c r="FQ30" s="89"/>
      <c r="FR30" s="89"/>
      <c r="FS30" s="89"/>
      <c r="FT30" s="89"/>
      <c r="FU30" s="89"/>
      <c r="FV30" s="89"/>
      <c r="FW30" s="89"/>
      <c r="FX30" s="89"/>
      <c r="FY30" s="89"/>
      <c r="FZ30" s="89"/>
      <c r="GA30" s="89"/>
      <c r="GB30" s="89"/>
      <c r="GC30" s="89"/>
      <c r="GD30" s="89"/>
      <c r="GE30" s="89"/>
      <c r="GF30" s="89"/>
      <c r="GG30" s="89"/>
      <c r="GH30" s="89"/>
      <c r="GI30" s="89"/>
      <c r="GJ30" s="89"/>
      <c r="GK30" s="89"/>
      <c r="GL30" s="89"/>
      <c r="GM30" s="89"/>
      <c r="GN30" s="89"/>
      <c r="GO30" s="89"/>
      <c r="GP30" s="89"/>
      <c r="GQ30" s="89"/>
      <c r="GR30" s="89"/>
      <c r="GS30" s="89"/>
      <c r="GT30" s="89"/>
      <c r="GU30" s="89"/>
      <c r="GV30" s="89"/>
      <c r="GW30" s="89"/>
      <c r="GX30" s="89"/>
      <c r="GY30" s="89"/>
      <c r="GZ30" s="89"/>
      <c r="HA30" s="89"/>
      <c r="HB30" s="89"/>
      <c r="HC30" s="89"/>
      <c r="HD30" s="89"/>
      <c r="HE30" s="89"/>
      <c r="HF30" s="89"/>
      <c r="HG30" s="89"/>
      <c r="HH30" s="89"/>
      <c r="HI30" s="89"/>
      <c r="HJ30" s="89"/>
      <c r="HK30" s="89"/>
      <c r="HL30" s="89"/>
      <c r="HM30" s="89"/>
      <c r="HN30" s="89"/>
      <c r="HO30" s="89"/>
      <c r="HP30" s="89"/>
      <c r="HQ30" s="89"/>
      <c r="HR30" s="89"/>
      <c r="HS30" s="89"/>
      <c r="HT30" s="89"/>
      <c r="HU30" s="89"/>
      <c r="HV30" s="89"/>
      <c r="HW30" s="89"/>
      <c r="HX30" s="89"/>
      <c r="HY30" s="89"/>
      <c r="HZ30" s="89"/>
      <c r="IA30" s="89"/>
      <c r="IB30" s="89"/>
      <c r="IC30" s="89"/>
      <c r="ID30" s="89"/>
      <c r="IE30" s="89"/>
      <c r="IF30" s="89"/>
      <c r="IG30" s="89"/>
      <c r="IH30" s="89"/>
      <c r="II30" s="89"/>
      <c r="IJ30" s="89"/>
      <c r="IK30" s="89"/>
      <c r="IL30" s="89"/>
      <c r="IM30" s="89"/>
      <c r="IN30" s="89"/>
      <c r="IO30" s="89"/>
      <c r="IP30" s="89"/>
      <c r="IQ30" s="89"/>
      <c r="IR30" s="89"/>
      <c r="IS30" s="89"/>
      <c r="IT30" s="89"/>
      <c r="IU30" s="89"/>
    </row>
    <row r="31" spans="1:255" s="90" customFormat="1" ht="12" customHeight="1">
      <c r="A31" s="29"/>
      <c r="B31" s="54" t="s">
        <v>22</v>
      </c>
      <c r="C31" s="39"/>
      <c r="D31" s="39"/>
      <c r="E31" s="39"/>
      <c r="F31" s="37"/>
      <c r="G31" s="3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89"/>
      <c r="DY31" s="89"/>
      <c r="DZ31" s="89"/>
      <c r="EA31" s="89"/>
      <c r="EB31" s="89"/>
      <c r="EC31" s="89"/>
      <c r="ED31" s="89"/>
      <c r="EE31" s="89"/>
      <c r="EF31" s="89"/>
      <c r="EG31" s="89"/>
      <c r="EH31" s="89"/>
      <c r="EI31" s="89"/>
      <c r="EJ31" s="89"/>
      <c r="EK31" s="89"/>
      <c r="EL31" s="89"/>
      <c r="EM31" s="89"/>
      <c r="EN31" s="89"/>
      <c r="EO31" s="89"/>
      <c r="EP31" s="89"/>
      <c r="EQ31" s="89"/>
      <c r="ER31" s="89"/>
      <c r="ES31" s="89"/>
      <c r="ET31" s="89"/>
      <c r="EU31" s="89"/>
      <c r="EV31" s="89"/>
      <c r="EW31" s="89"/>
      <c r="EX31" s="89"/>
      <c r="EY31" s="89"/>
      <c r="EZ31" s="89"/>
      <c r="FA31" s="89"/>
      <c r="FB31" s="89"/>
      <c r="FC31" s="89"/>
      <c r="FD31" s="89"/>
      <c r="FE31" s="89"/>
      <c r="FF31" s="89"/>
      <c r="FG31" s="89"/>
      <c r="FH31" s="89"/>
      <c r="FI31" s="89"/>
      <c r="FJ31" s="89"/>
      <c r="FK31" s="89"/>
      <c r="FL31" s="89"/>
      <c r="FM31" s="89"/>
      <c r="FN31" s="89"/>
      <c r="FO31" s="89"/>
      <c r="FP31" s="89"/>
      <c r="FQ31" s="89"/>
      <c r="FR31" s="89"/>
      <c r="FS31" s="89"/>
      <c r="FT31" s="89"/>
      <c r="FU31" s="89"/>
      <c r="FV31" s="89"/>
      <c r="FW31" s="89"/>
      <c r="FX31" s="89"/>
      <c r="FY31" s="89"/>
      <c r="FZ31" s="89"/>
      <c r="GA31" s="89"/>
      <c r="GB31" s="89"/>
      <c r="GC31" s="89"/>
      <c r="GD31" s="89"/>
      <c r="GE31" s="89"/>
      <c r="GF31" s="89"/>
      <c r="GG31" s="89"/>
      <c r="GH31" s="89"/>
      <c r="GI31" s="89"/>
      <c r="GJ31" s="89"/>
      <c r="GK31" s="89"/>
      <c r="GL31" s="89"/>
      <c r="GM31" s="89"/>
      <c r="GN31" s="89"/>
      <c r="GO31" s="89"/>
      <c r="GP31" s="89"/>
      <c r="GQ31" s="89"/>
      <c r="GR31" s="89"/>
      <c r="GS31" s="89"/>
      <c r="GT31" s="89"/>
      <c r="GU31" s="89"/>
      <c r="GV31" s="89"/>
      <c r="GW31" s="89"/>
      <c r="GX31" s="89"/>
      <c r="GY31" s="89"/>
      <c r="GZ31" s="89"/>
      <c r="HA31" s="89"/>
      <c r="HB31" s="89"/>
      <c r="HC31" s="89"/>
      <c r="HD31" s="89"/>
      <c r="HE31" s="89"/>
      <c r="HF31" s="89"/>
      <c r="HG31" s="89"/>
      <c r="HH31" s="89"/>
      <c r="HI31" s="89"/>
      <c r="HJ31" s="89"/>
      <c r="HK31" s="89"/>
      <c r="HL31" s="89"/>
      <c r="HM31" s="89"/>
      <c r="HN31" s="89"/>
      <c r="HO31" s="89"/>
      <c r="HP31" s="89"/>
      <c r="HQ31" s="89"/>
      <c r="HR31" s="89"/>
      <c r="HS31" s="89"/>
      <c r="HT31" s="89"/>
      <c r="HU31" s="89"/>
      <c r="HV31" s="89"/>
      <c r="HW31" s="89"/>
      <c r="HX31" s="89"/>
      <c r="HY31" s="89"/>
      <c r="HZ31" s="89"/>
      <c r="IA31" s="89"/>
      <c r="IB31" s="89"/>
      <c r="IC31" s="89"/>
      <c r="ID31" s="89"/>
      <c r="IE31" s="89"/>
      <c r="IF31" s="89"/>
      <c r="IG31" s="89"/>
      <c r="IH31" s="89"/>
      <c r="II31" s="89"/>
      <c r="IJ31" s="89"/>
      <c r="IK31" s="89"/>
      <c r="IL31" s="89"/>
      <c r="IM31" s="89"/>
      <c r="IN31" s="89"/>
      <c r="IO31" s="89"/>
      <c r="IP31" s="89"/>
      <c r="IQ31" s="89"/>
      <c r="IR31" s="89"/>
      <c r="IS31" s="89"/>
      <c r="IT31" s="89"/>
      <c r="IU31" s="89"/>
    </row>
    <row r="32" spans="1:255" s="90" customFormat="1" ht="24" customHeight="1">
      <c r="A32" s="29"/>
      <c r="B32" s="88" t="s">
        <v>14</v>
      </c>
      <c r="C32" s="55" t="s">
        <v>15</v>
      </c>
      <c r="D32" s="55" t="s">
        <v>16</v>
      </c>
      <c r="E32" s="88" t="s">
        <v>17</v>
      </c>
      <c r="F32" s="55" t="s">
        <v>18</v>
      </c>
      <c r="G32" s="88" t="s">
        <v>19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89"/>
      <c r="FG32" s="89"/>
      <c r="FH32" s="89"/>
      <c r="FI32" s="89"/>
      <c r="FJ32" s="89"/>
      <c r="FK32" s="89"/>
      <c r="FL32" s="89"/>
      <c r="FM32" s="89"/>
      <c r="FN32" s="89"/>
      <c r="FO32" s="89"/>
      <c r="FP32" s="89"/>
      <c r="FQ32" s="89"/>
      <c r="FR32" s="89"/>
      <c r="FS32" s="89"/>
      <c r="FT32" s="89"/>
      <c r="FU32" s="89"/>
      <c r="FV32" s="89"/>
      <c r="FW32" s="89"/>
      <c r="FX32" s="89"/>
      <c r="FY32" s="89"/>
      <c r="FZ32" s="89"/>
      <c r="GA32" s="89"/>
      <c r="GB32" s="89"/>
      <c r="GC32" s="89"/>
      <c r="GD32" s="89"/>
      <c r="GE32" s="89"/>
      <c r="GF32" s="89"/>
      <c r="GG32" s="89"/>
      <c r="GH32" s="89"/>
      <c r="GI32" s="89"/>
      <c r="GJ32" s="89"/>
      <c r="GK32" s="89"/>
      <c r="GL32" s="89"/>
      <c r="GM32" s="89"/>
      <c r="GN32" s="89"/>
      <c r="GO32" s="89"/>
      <c r="GP32" s="89"/>
      <c r="GQ32" s="89"/>
      <c r="GR32" s="89"/>
      <c r="GS32" s="89"/>
      <c r="GT32" s="89"/>
      <c r="GU32" s="89"/>
      <c r="GV32" s="89"/>
      <c r="GW32" s="89"/>
      <c r="GX32" s="89"/>
      <c r="GY32" s="89"/>
      <c r="GZ32" s="89"/>
      <c r="HA32" s="89"/>
      <c r="HB32" s="89"/>
      <c r="HC32" s="89"/>
      <c r="HD32" s="89"/>
      <c r="HE32" s="89"/>
      <c r="HF32" s="89"/>
      <c r="HG32" s="89"/>
      <c r="HH32" s="89"/>
      <c r="HI32" s="89"/>
      <c r="HJ32" s="89"/>
      <c r="HK32" s="89"/>
      <c r="HL32" s="89"/>
      <c r="HM32" s="89"/>
      <c r="HN32" s="89"/>
      <c r="HO32" s="89"/>
      <c r="HP32" s="89"/>
      <c r="HQ32" s="89"/>
      <c r="HR32" s="89"/>
      <c r="HS32" s="89"/>
      <c r="HT32" s="89"/>
      <c r="HU32" s="89"/>
      <c r="HV32" s="89"/>
      <c r="HW32" s="89"/>
      <c r="HX32" s="89"/>
      <c r="HY32" s="89"/>
      <c r="HZ32" s="89"/>
      <c r="IA32" s="89"/>
      <c r="IB32" s="89"/>
      <c r="IC32" s="89"/>
      <c r="ID32" s="89"/>
      <c r="IE32" s="89"/>
      <c r="IF32" s="89"/>
      <c r="IG32" s="89"/>
      <c r="IH32" s="89"/>
      <c r="II32" s="89"/>
      <c r="IJ32" s="89"/>
      <c r="IK32" s="89"/>
      <c r="IL32" s="89"/>
      <c r="IM32" s="89"/>
      <c r="IN32" s="89"/>
      <c r="IO32" s="89"/>
      <c r="IP32" s="89"/>
      <c r="IQ32" s="89"/>
      <c r="IR32" s="89"/>
      <c r="IS32" s="89"/>
      <c r="IT32" s="89"/>
      <c r="IU32" s="89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90" customFormat="1" ht="12" customHeight="1">
      <c r="A34" s="29"/>
      <c r="B34" s="84" t="s">
        <v>23</v>
      </c>
      <c r="C34" s="85"/>
      <c r="D34" s="85"/>
      <c r="E34" s="85"/>
      <c r="F34" s="86"/>
      <c r="G34" s="105">
        <v>80000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89"/>
      <c r="ED34" s="89"/>
      <c r="EE34" s="89"/>
      <c r="EF34" s="89"/>
      <c r="EG34" s="89"/>
      <c r="EH34" s="89"/>
      <c r="EI34" s="89"/>
      <c r="EJ34" s="89"/>
      <c r="EK34" s="89"/>
      <c r="EL34" s="89"/>
      <c r="EM34" s="89"/>
      <c r="EN34" s="89"/>
      <c r="EO34" s="89"/>
      <c r="EP34" s="89"/>
      <c r="EQ34" s="89"/>
      <c r="ER34" s="89"/>
      <c r="ES34" s="89"/>
      <c r="ET34" s="89"/>
      <c r="EU34" s="89"/>
      <c r="EV34" s="89"/>
      <c r="EW34" s="89"/>
      <c r="EX34" s="89"/>
      <c r="EY34" s="89"/>
      <c r="EZ34" s="89"/>
      <c r="FA34" s="89"/>
      <c r="FB34" s="89"/>
      <c r="FC34" s="89"/>
      <c r="FD34" s="89"/>
      <c r="FE34" s="89"/>
      <c r="FF34" s="89"/>
      <c r="FG34" s="89"/>
      <c r="FH34" s="89"/>
      <c r="FI34" s="89"/>
      <c r="FJ34" s="89"/>
      <c r="FK34" s="89"/>
      <c r="FL34" s="89"/>
      <c r="FM34" s="89"/>
      <c r="FN34" s="89"/>
      <c r="FO34" s="89"/>
      <c r="FP34" s="89"/>
      <c r="FQ34" s="89"/>
      <c r="FR34" s="89"/>
      <c r="FS34" s="89"/>
      <c r="FT34" s="89"/>
      <c r="FU34" s="89"/>
      <c r="FV34" s="89"/>
      <c r="FW34" s="89"/>
      <c r="FX34" s="89"/>
      <c r="FY34" s="89"/>
      <c r="FZ34" s="89"/>
      <c r="GA34" s="89"/>
      <c r="GB34" s="89"/>
      <c r="GC34" s="89"/>
      <c r="GD34" s="89"/>
      <c r="GE34" s="89"/>
      <c r="GF34" s="89"/>
      <c r="GG34" s="89"/>
      <c r="GH34" s="89"/>
      <c r="GI34" s="89"/>
      <c r="GJ34" s="89"/>
      <c r="GK34" s="89"/>
      <c r="GL34" s="89"/>
      <c r="GM34" s="89"/>
      <c r="GN34" s="89"/>
      <c r="GO34" s="89"/>
      <c r="GP34" s="89"/>
      <c r="GQ34" s="89"/>
      <c r="GR34" s="89"/>
      <c r="GS34" s="89"/>
      <c r="GT34" s="89"/>
      <c r="GU34" s="89"/>
      <c r="GV34" s="89"/>
      <c r="GW34" s="89"/>
      <c r="GX34" s="89"/>
      <c r="GY34" s="89"/>
      <c r="GZ34" s="89"/>
      <c r="HA34" s="89"/>
      <c r="HB34" s="89"/>
      <c r="HC34" s="89"/>
      <c r="HD34" s="89"/>
      <c r="HE34" s="89"/>
      <c r="HF34" s="89"/>
      <c r="HG34" s="89"/>
      <c r="HH34" s="89"/>
      <c r="HI34" s="89"/>
      <c r="HJ34" s="89"/>
      <c r="HK34" s="89"/>
      <c r="HL34" s="89"/>
      <c r="HM34" s="89"/>
      <c r="HN34" s="89"/>
      <c r="HO34" s="89"/>
      <c r="HP34" s="89"/>
      <c r="HQ34" s="89"/>
      <c r="HR34" s="89"/>
      <c r="HS34" s="89"/>
      <c r="HT34" s="89"/>
      <c r="HU34" s="89"/>
      <c r="HV34" s="89"/>
      <c r="HW34" s="89"/>
      <c r="HX34" s="89"/>
      <c r="HY34" s="89"/>
      <c r="HZ34" s="89"/>
      <c r="IA34" s="89"/>
      <c r="IB34" s="89"/>
      <c r="IC34" s="89"/>
      <c r="ID34" s="89"/>
      <c r="IE34" s="89"/>
      <c r="IF34" s="89"/>
      <c r="IG34" s="89"/>
      <c r="IH34" s="89"/>
      <c r="II34" s="89"/>
      <c r="IJ34" s="89"/>
      <c r="IK34" s="89"/>
      <c r="IL34" s="89"/>
      <c r="IM34" s="89"/>
      <c r="IN34" s="89"/>
      <c r="IO34" s="89"/>
      <c r="IP34" s="89"/>
      <c r="IQ34" s="89"/>
      <c r="IR34" s="89"/>
      <c r="IS34" s="89"/>
      <c r="IT34" s="89"/>
      <c r="IU34" s="89"/>
    </row>
    <row r="35" spans="1:255" s="90" customFormat="1" ht="12" customHeight="1">
      <c r="A35" s="29"/>
      <c r="B35" s="29"/>
      <c r="C35" s="29"/>
      <c r="D35" s="29"/>
      <c r="E35" s="29"/>
      <c r="F35" s="38"/>
      <c r="G35" s="3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89"/>
      <c r="DY35" s="89"/>
      <c r="DZ35" s="89"/>
      <c r="EA35" s="89"/>
      <c r="EB35" s="89"/>
      <c r="EC35" s="89"/>
      <c r="ED35" s="89"/>
      <c r="EE35" s="89"/>
      <c r="EF35" s="89"/>
      <c r="EG35" s="89"/>
      <c r="EH35" s="89"/>
      <c r="EI35" s="89"/>
      <c r="EJ35" s="89"/>
      <c r="EK35" s="89"/>
      <c r="EL35" s="89"/>
      <c r="EM35" s="89"/>
      <c r="EN35" s="89"/>
      <c r="EO35" s="89"/>
      <c r="EP35" s="89"/>
      <c r="EQ35" s="89"/>
      <c r="ER35" s="89"/>
      <c r="ES35" s="89"/>
      <c r="ET35" s="89"/>
      <c r="EU35" s="89"/>
      <c r="EV35" s="89"/>
      <c r="EW35" s="89"/>
      <c r="EX35" s="89"/>
      <c r="EY35" s="89"/>
      <c r="EZ35" s="89"/>
      <c r="FA35" s="89"/>
      <c r="FB35" s="89"/>
      <c r="FC35" s="89"/>
      <c r="FD35" s="89"/>
      <c r="FE35" s="89"/>
      <c r="FF35" s="89"/>
      <c r="FG35" s="89"/>
      <c r="FH35" s="89"/>
      <c r="FI35" s="89"/>
      <c r="FJ35" s="89"/>
      <c r="FK35" s="89"/>
      <c r="FL35" s="89"/>
      <c r="FM35" s="89"/>
      <c r="FN35" s="89"/>
      <c r="FO35" s="89"/>
      <c r="FP35" s="89"/>
      <c r="FQ35" s="89"/>
      <c r="FR35" s="89"/>
      <c r="FS35" s="89"/>
      <c r="FT35" s="89"/>
      <c r="FU35" s="89"/>
      <c r="FV35" s="89"/>
      <c r="FW35" s="89"/>
      <c r="FX35" s="89"/>
      <c r="FY35" s="89"/>
      <c r="FZ35" s="89"/>
      <c r="GA35" s="89"/>
      <c r="GB35" s="89"/>
      <c r="GC35" s="89"/>
      <c r="GD35" s="89"/>
      <c r="GE35" s="89"/>
      <c r="GF35" s="89"/>
      <c r="GG35" s="89"/>
      <c r="GH35" s="89"/>
      <c r="GI35" s="89"/>
      <c r="GJ35" s="89"/>
      <c r="GK35" s="89"/>
      <c r="GL35" s="89"/>
      <c r="GM35" s="89"/>
      <c r="GN35" s="89"/>
      <c r="GO35" s="89"/>
      <c r="GP35" s="89"/>
      <c r="GQ35" s="89"/>
      <c r="GR35" s="89"/>
      <c r="GS35" s="89"/>
      <c r="GT35" s="89"/>
      <c r="GU35" s="89"/>
      <c r="GV35" s="89"/>
      <c r="GW35" s="89"/>
      <c r="GX35" s="89"/>
      <c r="GY35" s="89"/>
      <c r="GZ35" s="89"/>
      <c r="HA35" s="89"/>
      <c r="HB35" s="89"/>
      <c r="HC35" s="89"/>
      <c r="HD35" s="89"/>
      <c r="HE35" s="89"/>
      <c r="HF35" s="89"/>
      <c r="HG35" s="89"/>
      <c r="HH35" s="89"/>
      <c r="HI35" s="89"/>
      <c r="HJ35" s="89"/>
      <c r="HK35" s="89"/>
      <c r="HL35" s="89"/>
      <c r="HM35" s="89"/>
      <c r="HN35" s="89"/>
      <c r="HO35" s="89"/>
      <c r="HP35" s="89"/>
      <c r="HQ35" s="89"/>
      <c r="HR35" s="89"/>
      <c r="HS35" s="89"/>
      <c r="HT35" s="89"/>
      <c r="HU35" s="89"/>
      <c r="HV35" s="89"/>
      <c r="HW35" s="89"/>
      <c r="HX35" s="89"/>
      <c r="HY35" s="89"/>
      <c r="HZ35" s="89"/>
      <c r="IA35" s="89"/>
      <c r="IB35" s="89"/>
      <c r="IC35" s="89"/>
      <c r="ID35" s="89"/>
      <c r="IE35" s="89"/>
      <c r="IF35" s="89"/>
      <c r="IG35" s="89"/>
      <c r="IH35" s="89"/>
      <c r="II35" s="89"/>
      <c r="IJ35" s="89"/>
      <c r="IK35" s="89"/>
      <c r="IL35" s="89"/>
      <c r="IM35" s="89"/>
      <c r="IN35" s="89"/>
      <c r="IO35" s="89"/>
      <c r="IP35" s="89"/>
      <c r="IQ35" s="89"/>
      <c r="IR35" s="89"/>
      <c r="IS35" s="89"/>
      <c r="IT35" s="89"/>
      <c r="IU35" s="89"/>
    </row>
    <row r="36" spans="1:255" s="90" customFormat="1" ht="12" customHeight="1">
      <c r="A36" s="29"/>
      <c r="B36" s="54" t="s">
        <v>24</v>
      </c>
      <c r="C36" s="39"/>
      <c r="D36" s="39"/>
      <c r="E36" s="39"/>
      <c r="F36" s="37"/>
      <c r="G36" s="37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89"/>
      <c r="ED36" s="89"/>
      <c r="EE36" s="89"/>
      <c r="EF36" s="89"/>
      <c r="EG36" s="89"/>
      <c r="EH36" s="89"/>
      <c r="EI36" s="89"/>
      <c r="EJ36" s="89"/>
      <c r="EK36" s="89"/>
      <c r="EL36" s="89"/>
      <c r="EM36" s="89"/>
      <c r="EN36" s="89"/>
      <c r="EO36" s="89"/>
      <c r="EP36" s="89"/>
      <c r="EQ36" s="89"/>
      <c r="ER36" s="89"/>
      <c r="ES36" s="89"/>
      <c r="ET36" s="89"/>
      <c r="EU36" s="89"/>
      <c r="EV36" s="89"/>
      <c r="EW36" s="89"/>
      <c r="EX36" s="89"/>
      <c r="EY36" s="89"/>
      <c r="EZ36" s="89"/>
      <c r="FA36" s="89"/>
      <c r="FB36" s="89"/>
      <c r="FC36" s="89"/>
      <c r="FD36" s="89"/>
      <c r="FE36" s="89"/>
      <c r="FF36" s="89"/>
      <c r="FG36" s="89"/>
      <c r="FH36" s="89"/>
      <c r="FI36" s="89"/>
      <c r="FJ36" s="89"/>
      <c r="FK36" s="89"/>
      <c r="FL36" s="89"/>
      <c r="FM36" s="89"/>
      <c r="FN36" s="89"/>
      <c r="FO36" s="89"/>
      <c r="FP36" s="89"/>
      <c r="FQ36" s="89"/>
      <c r="FR36" s="89"/>
      <c r="FS36" s="89"/>
      <c r="FT36" s="89"/>
      <c r="FU36" s="89"/>
      <c r="FV36" s="89"/>
      <c r="FW36" s="89"/>
      <c r="FX36" s="89"/>
      <c r="FY36" s="89"/>
      <c r="FZ36" s="89"/>
      <c r="GA36" s="89"/>
      <c r="GB36" s="89"/>
      <c r="GC36" s="89"/>
      <c r="GD36" s="89"/>
      <c r="GE36" s="89"/>
      <c r="GF36" s="89"/>
      <c r="GG36" s="89"/>
      <c r="GH36" s="89"/>
      <c r="GI36" s="89"/>
      <c r="GJ36" s="89"/>
      <c r="GK36" s="89"/>
      <c r="GL36" s="89"/>
      <c r="GM36" s="89"/>
      <c r="GN36" s="89"/>
      <c r="GO36" s="89"/>
      <c r="GP36" s="89"/>
      <c r="GQ36" s="89"/>
      <c r="GR36" s="89"/>
      <c r="GS36" s="89"/>
      <c r="GT36" s="89"/>
      <c r="GU36" s="89"/>
      <c r="GV36" s="89"/>
      <c r="GW36" s="89"/>
      <c r="GX36" s="89"/>
      <c r="GY36" s="89"/>
      <c r="GZ36" s="89"/>
      <c r="HA36" s="89"/>
      <c r="HB36" s="89"/>
      <c r="HC36" s="89"/>
      <c r="HD36" s="89"/>
      <c r="HE36" s="89"/>
      <c r="HF36" s="89"/>
      <c r="HG36" s="89"/>
      <c r="HH36" s="89"/>
      <c r="HI36" s="89"/>
      <c r="HJ36" s="89"/>
      <c r="HK36" s="89"/>
      <c r="HL36" s="89"/>
      <c r="HM36" s="89"/>
      <c r="HN36" s="89"/>
      <c r="HO36" s="89"/>
      <c r="HP36" s="89"/>
      <c r="HQ36" s="89"/>
      <c r="HR36" s="89"/>
      <c r="HS36" s="89"/>
      <c r="HT36" s="89"/>
      <c r="HU36" s="89"/>
      <c r="HV36" s="89"/>
      <c r="HW36" s="89"/>
      <c r="HX36" s="89"/>
      <c r="HY36" s="89"/>
      <c r="HZ36" s="89"/>
      <c r="IA36" s="89"/>
      <c r="IB36" s="89"/>
      <c r="IC36" s="89"/>
      <c r="ID36" s="89"/>
      <c r="IE36" s="89"/>
      <c r="IF36" s="89"/>
      <c r="IG36" s="89"/>
      <c r="IH36" s="89"/>
      <c r="II36" s="89"/>
      <c r="IJ36" s="89"/>
      <c r="IK36" s="89"/>
      <c r="IL36" s="89"/>
      <c r="IM36" s="89"/>
      <c r="IN36" s="89"/>
      <c r="IO36" s="89"/>
      <c r="IP36" s="89"/>
      <c r="IQ36" s="89"/>
      <c r="IR36" s="89"/>
      <c r="IS36" s="89"/>
      <c r="IT36" s="89"/>
      <c r="IU36" s="89"/>
    </row>
    <row r="37" spans="1:255" s="90" customFormat="1" ht="24" customHeight="1">
      <c r="A37" s="29"/>
      <c r="B37" s="93" t="s">
        <v>14</v>
      </c>
      <c r="C37" s="88" t="s">
        <v>15</v>
      </c>
      <c r="D37" s="88" t="s">
        <v>62</v>
      </c>
      <c r="E37" s="88" t="s">
        <v>17</v>
      </c>
      <c r="F37" s="55" t="s">
        <v>18</v>
      </c>
      <c r="G37" s="88" t="s">
        <v>19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89"/>
      <c r="DY37" s="89"/>
      <c r="DZ37" s="89"/>
      <c r="EA37" s="89"/>
      <c r="EB37" s="89"/>
      <c r="EC37" s="89"/>
      <c r="ED37" s="89"/>
      <c r="EE37" s="89"/>
      <c r="EF37" s="89"/>
      <c r="EG37" s="89"/>
      <c r="EH37" s="89"/>
      <c r="EI37" s="89"/>
      <c r="EJ37" s="89"/>
      <c r="EK37" s="89"/>
      <c r="EL37" s="89"/>
      <c r="EM37" s="89"/>
      <c r="EN37" s="89"/>
      <c r="EO37" s="89"/>
      <c r="EP37" s="89"/>
      <c r="EQ37" s="89"/>
      <c r="ER37" s="89"/>
      <c r="ES37" s="89"/>
      <c r="ET37" s="89"/>
      <c r="EU37" s="89"/>
      <c r="EV37" s="89"/>
      <c r="EW37" s="89"/>
      <c r="EX37" s="89"/>
      <c r="EY37" s="89"/>
      <c r="EZ37" s="89"/>
      <c r="FA37" s="89"/>
      <c r="FB37" s="89"/>
      <c r="FC37" s="89"/>
      <c r="FD37" s="89"/>
      <c r="FE37" s="89"/>
      <c r="FF37" s="89"/>
      <c r="FG37" s="89"/>
      <c r="FH37" s="89"/>
      <c r="FI37" s="89"/>
      <c r="FJ37" s="89"/>
      <c r="FK37" s="89"/>
      <c r="FL37" s="89"/>
      <c r="FM37" s="89"/>
      <c r="FN37" s="89"/>
      <c r="FO37" s="89"/>
      <c r="FP37" s="89"/>
      <c r="FQ37" s="89"/>
      <c r="FR37" s="89"/>
      <c r="FS37" s="89"/>
      <c r="FT37" s="89"/>
      <c r="FU37" s="89"/>
      <c r="FV37" s="89"/>
      <c r="FW37" s="89"/>
      <c r="FX37" s="89"/>
      <c r="FY37" s="89"/>
      <c r="FZ37" s="89"/>
      <c r="GA37" s="89"/>
      <c r="GB37" s="89"/>
      <c r="GC37" s="89"/>
      <c r="GD37" s="89"/>
      <c r="GE37" s="89"/>
      <c r="GF37" s="89"/>
      <c r="GG37" s="89"/>
      <c r="GH37" s="89"/>
      <c r="GI37" s="89"/>
      <c r="GJ37" s="89"/>
      <c r="GK37" s="89"/>
      <c r="GL37" s="89"/>
      <c r="GM37" s="89"/>
      <c r="GN37" s="89"/>
      <c r="GO37" s="89"/>
      <c r="GP37" s="89"/>
      <c r="GQ37" s="89"/>
      <c r="GR37" s="89"/>
      <c r="GS37" s="89"/>
      <c r="GT37" s="89"/>
      <c r="GU37" s="89"/>
      <c r="GV37" s="89"/>
      <c r="GW37" s="89"/>
      <c r="GX37" s="89"/>
      <c r="GY37" s="89"/>
      <c r="GZ37" s="89"/>
      <c r="HA37" s="89"/>
      <c r="HB37" s="89"/>
      <c r="HC37" s="89"/>
      <c r="HD37" s="89"/>
      <c r="HE37" s="89"/>
      <c r="HF37" s="89"/>
      <c r="HG37" s="89"/>
      <c r="HH37" s="89"/>
      <c r="HI37" s="89"/>
      <c r="HJ37" s="89"/>
      <c r="HK37" s="89"/>
      <c r="HL37" s="89"/>
      <c r="HM37" s="89"/>
      <c r="HN37" s="89"/>
      <c r="HO37" s="89"/>
      <c r="HP37" s="89"/>
      <c r="HQ37" s="89"/>
      <c r="HR37" s="89"/>
      <c r="HS37" s="89"/>
      <c r="HT37" s="89"/>
      <c r="HU37" s="89"/>
      <c r="HV37" s="89"/>
      <c r="HW37" s="89"/>
      <c r="HX37" s="89"/>
      <c r="HY37" s="89"/>
      <c r="HZ37" s="89"/>
      <c r="IA37" s="89"/>
      <c r="IB37" s="89"/>
      <c r="IC37" s="89"/>
      <c r="ID37" s="89"/>
      <c r="IE37" s="89"/>
      <c r="IF37" s="89"/>
      <c r="IG37" s="89"/>
      <c r="IH37" s="89"/>
      <c r="II37" s="89"/>
      <c r="IJ37" s="89"/>
      <c r="IK37" s="89"/>
      <c r="IL37" s="89"/>
      <c r="IM37" s="89"/>
      <c r="IN37" s="89"/>
      <c r="IO37" s="89"/>
      <c r="IP37" s="89"/>
      <c r="IQ37" s="89"/>
      <c r="IR37" s="89"/>
      <c r="IS37" s="89"/>
      <c r="IT37" s="89"/>
      <c r="IU37" s="89"/>
    </row>
    <row r="38" spans="1:255" ht="12.75" customHeight="1">
      <c r="A38" s="3"/>
      <c r="B38" s="56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6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6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6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6" t="s">
        <v>111</v>
      </c>
      <c r="C42" s="13" t="s">
        <v>112</v>
      </c>
      <c r="D42" s="103">
        <v>1</v>
      </c>
      <c r="E42" s="8" t="s">
        <v>97</v>
      </c>
      <c r="F42" s="14">
        <v>25000</v>
      </c>
      <c r="G42" s="9">
        <f t="shared" si="1"/>
        <v>25000</v>
      </c>
    </row>
    <row r="43" spans="1:255" s="90" customFormat="1" ht="12.75" customHeight="1">
      <c r="A43" s="29"/>
      <c r="B43" s="91" t="s">
        <v>25</v>
      </c>
      <c r="C43" s="85"/>
      <c r="D43" s="85"/>
      <c r="E43" s="85"/>
      <c r="F43" s="86"/>
      <c r="G43" s="104">
        <f>SUM(G38:G42)</f>
        <v>285000</v>
      </c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s="90" customFormat="1" ht="12" customHeight="1">
      <c r="A44" s="29"/>
      <c r="B44" s="29"/>
      <c r="C44" s="29"/>
      <c r="D44" s="29"/>
      <c r="E44" s="29"/>
      <c r="F44" s="38"/>
      <c r="G44" s="3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89"/>
      <c r="EH44" s="89"/>
      <c r="EI44" s="89"/>
      <c r="EJ44" s="89"/>
      <c r="EK44" s="89"/>
      <c r="EL44" s="89"/>
      <c r="EM44" s="89"/>
      <c r="EN44" s="89"/>
      <c r="EO44" s="89"/>
      <c r="EP44" s="89"/>
      <c r="EQ44" s="89"/>
      <c r="ER44" s="89"/>
      <c r="ES44" s="89"/>
      <c r="ET44" s="89"/>
      <c r="EU44" s="89"/>
      <c r="EV44" s="89"/>
      <c r="EW44" s="89"/>
      <c r="EX44" s="89"/>
      <c r="EY44" s="89"/>
      <c r="EZ44" s="89"/>
      <c r="FA44" s="89"/>
      <c r="FB44" s="89"/>
      <c r="FC44" s="89"/>
      <c r="FD44" s="89"/>
      <c r="FE44" s="89"/>
      <c r="FF44" s="89"/>
      <c r="FG44" s="89"/>
      <c r="FH44" s="89"/>
      <c r="FI44" s="89"/>
      <c r="FJ44" s="89"/>
      <c r="FK44" s="89"/>
      <c r="FL44" s="89"/>
      <c r="FM44" s="89"/>
      <c r="FN44" s="89"/>
      <c r="FO44" s="89"/>
      <c r="FP44" s="89"/>
      <c r="FQ44" s="89"/>
      <c r="FR44" s="89"/>
      <c r="FS44" s="89"/>
      <c r="FT44" s="89"/>
      <c r="FU44" s="89"/>
      <c r="FV44" s="89"/>
      <c r="FW44" s="89"/>
      <c r="FX44" s="89"/>
      <c r="FY44" s="89"/>
      <c r="FZ44" s="89"/>
      <c r="GA44" s="89"/>
      <c r="GB44" s="89"/>
      <c r="GC44" s="89"/>
      <c r="GD44" s="89"/>
      <c r="GE44" s="89"/>
      <c r="GF44" s="89"/>
      <c r="GG44" s="89"/>
      <c r="GH44" s="89"/>
      <c r="GI44" s="89"/>
      <c r="GJ44" s="89"/>
      <c r="GK44" s="89"/>
      <c r="GL44" s="89"/>
      <c r="GM44" s="89"/>
      <c r="GN44" s="89"/>
      <c r="GO44" s="89"/>
      <c r="GP44" s="89"/>
      <c r="GQ44" s="89"/>
      <c r="GR44" s="89"/>
      <c r="GS44" s="89"/>
      <c r="GT44" s="89"/>
      <c r="GU44" s="89"/>
      <c r="GV44" s="89"/>
      <c r="GW44" s="89"/>
      <c r="GX44" s="89"/>
      <c r="GY44" s="89"/>
      <c r="GZ44" s="89"/>
      <c r="HA44" s="89"/>
      <c r="HB44" s="89"/>
      <c r="HC44" s="89"/>
      <c r="HD44" s="89"/>
      <c r="HE44" s="89"/>
      <c r="HF44" s="89"/>
      <c r="HG44" s="89"/>
      <c r="HH44" s="89"/>
      <c r="HI44" s="89"/>
      <c r="HJ44" s="89"/>
      <c r="HK44" s="89"/>
      <c r="HL44" s="89"/>
      <c r="HM44" s="89"/>
      <c r="HN44" s="89"/>
      <c r="HO44" s="89"/>
      <c r="HP44" s="89"/>
      <c r="HQ44" s="89"/>
      <c r="HR44" s="89"/>
      <c r="HS44" s="89"/>
      <c r="HT44" s="89"/>
      <c r="HU44" s="89"/>
      <c r="HV44" s="89"/>
      <c r="HW44" s="89"/>
      <c r="HX44" s="89"/>
      <c r="HY44" s="89"/>
      <c r="HZ44" s="89"/>
      <c r="IA44" s="89"/>
      <c r="IB44" s="89"/>
      <c r="IC44" s="89"/>
      <c r="ID44" s="89"/>
      <c r="IE44" s="89"/>
      <c r="IF44" s="89"/>
      <c r="IG44" s="89"/>
      <c r="IH44" s="89"/>
      <c r="II44" s="89"/>
      <c r="IJ44" s="89"/>
      <c r="IK44" s="89"/>
      <c r="IL44" s="89"/>
      <c r="IM44" s="89"/>
      <c r="IN44" s="89"/>
      <c r="IO44" s="89"/>
      <c r="IP44" s="89"/>
      <c r="IQ44" s="89"/>
      <c r="IR44" s="89"/>
      <c r="IS44" s="89"/>
      <c r="IT44" s="89"/>
      <c r="IU44" s="89"/>
    </row>
    <row r="45" spans="1:255" s="90" customFormat="1" ht="12" customHeight="1">
      <c r="A45" s="29"/>
      <c r="B45" s="54" t="s">
        <v>26</v>
      </c>
      <c r="C45" s="39"/>
      <c r="D45" s="39"/>
      <c r="E45" s="39"/>
      <c r="F45" s="37"/>
      <c r="G45" s="37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  <c r="DF45" s="89"/>
      <c r="DG45" s="89"/>
      <c r="DH45" s="89"/>
      <c r="DI45" s="89"/>
      <c r="DJ45" s="89"/>
      <c r="DK45" s="89"/>
      <c r="DL45" s="89"/>
      <c r="DM45" s="89"/>
      <c r="DN45" s="89"/>
      <c r="DO45" s="89"/>
      <c r="DP45" s="89"/>
      <c r="DQ45" s="89"/>
      <c r="DR45" s="89"/>
      <c r="DS45" s="89"/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/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9"/>
      <c r="ET45" s="89"/>
      <c r="EU45" s="89"/>
      <c r="EV45" s="89"/>
      <c r="EW45" s="89"/>
      <c r="EX45" s="89"/>
      <c r="EY45" s="89"/>
      <c r="EZ45" s="89"/>
      <c r="FA45" s="89"/>
      <c r="FB45" s="89"/>
      <c r="FC45" s="89"/>
      <c r="FD45" s="89"/>
      <c r="FE45" s="89"/>
      <c r="FF45" s="89"/>
      <c r="FG45" s="89"/>
      <c r="FH45" s="89"/>
      <c r="FI45" s="89"/>
      <c r="FJ45" s="89"/>
      <c r="FK45" s="89"/>
      <c r="FL45" s="89"/>
      <c r="FM45" s="89"/>
      <c r="FN45" s="89"/>
      <c r="FO45" s="89"/>
      <c r="FP45" s="89"/>
      <c r="FQ45" s="89"/>
      <c r="FR45" s="89"/>
      <c r="FS45" s="89"/>
      <c r="FT45" s="89"/>
      <c r="FU45" s="89"/>
      <c r="FV45" s="89"/>
      <c r="FW45" s="89"/>
      <c r="FX45" s="89"/>
      <c r="FY45" s="89"/>
      <c r="FZ45" s="89"/>
      <c r="GA45" s="89"/>
      <c r="GB45" s="89"/>
      <c r="GC45" s="89"/>
      <c r="GD45" s="89"/>
      <c r="GE45" s="89"/>
      <c r="GF45" s="89"/>
      <c r="GG45" s="89"/>
      <c r="GH45" s="89"/>
      <c r="GI45" s="89"/>
      <c r="GJ45" s="89"/>
      <c r="GK45" s="89"/>
      <c r="GL45" s="89"/>
      <c r="GM45" s="89"/>
      <c r="GN45" s="89"/>
      <c r="GO45" s="89"/>
      <c r="GP45" s="89"/>
      <c r="GQ45" s="89"/>
      <c r="GR45" s="89"/>
      <c r="GS45" s="89"/>
      <c r="GT45" s="89"/>
      <c r="GU45" s="89"/>
      <c r="GV45" s="89"/>
      <c r="GW45" s="89"/>
      <c r="GX45" s="89"/>
      <c r="GY45" s="89"/>
      <c r="GZ45" s="89"/>
      <c r="HA45" s="89"/>
      <c r="HB45" s="89"/>
      <c r="HC45" s="89"/>
      <c r="HD45" s="89"/>
      <c r="HE45" s="89"/>
      <c r="HF45" s="89"/>
      <c r="HG45" s="89"/>
      <c r="HH45" s="89"/>
      <c r="HI45" s="89"/>
      <c r="HJ45" s="89"/>
      <c r="HK45" s="89"/>
      <c r="HL45" s="89"/>
      <c r="HM45" s="89"/>
      <c r="HN45" s="89"/>
      <c r="HO45" s="89"/>
      <c r="HP45" s="89"/>
      <c r="HQ45" s="89"/>
      <c r="HR45" s="89"/>
      <c r="HS45" s="89"/>
      <c r="HT45" s="89"/>
      <c r="HU45" s="89"/>
      <c r="HV45" s="89"/>
      <c r="HW45" s="89"/>
      <c r="HX45" s="89"/>
      <c r="HY45" s="89"/>
      <c r="HZ45" s="89"/>
      <c r="IA45" s="89"/>
      <c r="IB45" s="89"/>
      <c r="IC45" s="89"/>
      <c r="ID45" s="89"/>
      <c r="IE45" s="89"/>
      <c r="IF45" s="89"/>
      <c r="IG45" s="89"/>
      <c r="IH45" s="89"/>
      <c r="II45" s="89"/>
      <c r="IJ45" s="89"/>
      <c r="IK45" s="89"/>
      <c r="IL45" s="89"/>
      <c r="IM45" s="89"/>
      <c r="IN45" s="89"/>
      <c r="IO45" s="89"/>
      <c r="IP45" s="89"/>
      <c r="IQ45" s="89"/>
      <c r="IR45" s="89"/>
      <c r="IS45" s="89"/>
      <c r="IT45" s="89"/>
      <c r="IU45" s="89"/>
    </row>
    <row r="46" spans="1:255" s="90" customFormat="1" ht="24" customHeight="1">
      <c r="A46" s="29"/>
      <c r="B46" s="55" t="s">
        <v>27</v>
      </c>
      <c r="C46" s="55" t="s">
        <v>28</v>
      </c>
      <c r="D46" s="55" t="s">
        <v>63</v>
      </c>
      <c r="E46" s="55" t="s">
        <v>17</v>
      </c>
      <c r="F46" s="55" t="s">
        <v>18</v>
      </c>
      <c r="G46" s="55" t="s">
        <v>19</v>
      </c>
      <c r="H46" s="89"/>
      <c r="I46" s="89"/>
      <c r="J46" s="89"/>
      <c r="K46" s="92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  <c r="DF46" s="89"/>
      <c r="DG46" s="89"/>
      <c r="DH46" s="89"/>
      <c r="DI46" s="89"/>
      <c r="DJ46" s="89"/>
      <c r="DK46" s="89"/>
      <c r="DL46" s="89"/>
      <c r="DM46" s="89"/>
      <c r="DN46" s="89"/>
      <c r="DO46" s="89"/>
      <c r="DP46" s="89"/>
      <c r="DQ46" s="89"/>
      <c r="DR46" s="89"/>
      <c r="DS46" s="89"/>
      <c r="DT46" s="89"/>
      <c r="DU46" s="89"/>
      <c r="DV46" s="89"/>
      <c r="DW46" s="89"/>
      <c r="DX46" s="89"/>
      <c r="DY46" s="89"/>
      <c r="DZ46" s="89"/>
      <c r="EA46" s="89"/>
      <c r="EB46" s="89"/>
      <c r="EC46" s="89"/>
      <c r="ED46" s="89"/>
      <c r="EE46" s="89"/>
      <c r="EF46" s="89"/>
      <c r="EG46" s="89"/>
      <c r="EH46" s="89"/>
      <c r="EI46" s="89"/>
      <c r="EJ46" s="89"/>
      <c r="EK46" s="89"/>
      <c r="EL46" s="89"/>
      <c r="EM46" s="89"/>
      <c r="EN46" s="89"/>
      <c r="EO46" s="89"/>
      <c r="EP46" s="89"/>
      <c r="EQ46" s="89"/>
      <c r="ER46" s="89"/>
      <c r="ES46" s="89"/>
      <c r="ET46" s="89"/>
      <c r="EU46" s="89"/>
      <c r="EV46" s="89"/>
      <c r="EW46" s="89"/>
      <c r="EX46" s="89"/>
      <c r="EY46" s="89"/>
      <c r="EZ46" s="89"/>
      <c r="FA46" s="89"/>
      <c r="FB46" s="89"/>
      <c r="FC46" s="89"/>
      <c r="FD46" s="89"/>
      <c r="FE46" s="89"/>
      <c r="FF46" s="89"/>
      <c r="FG46" s="89"/>
      <c r="FH46" s="89"/>
      <c r="FI46" s="89"/>
      <c r="FJ46" s="89"/>
      <c r="FK46" s="89"/>
      <c r="FL46" s="89"/>
      <c r="FM46" s="89"/>
      <c r="FN46" s="89"/>
      <c r="FO46" s="89"/>
      <c r="FP46" s="89"/>
      <c r="FQ46" s="89"/>
      <c r="FR46" s="89"/>
      <c r="FS46" s="89"/>
      <c r="FT46" s="89"/>
      <c r="FU46" s="89"/>
      <c r="FV46" s="89"/>
      <c r="FW46" s="89"/>
      <c r="FX46" s="89"/>
      <c r="FY46" s="89"/>
      <c r="FZ46" s="89"/>
      <c r="GA46" s="89"/>
      <c r="GB46" s="89"/>
      <c r="GC46" s="89"/>
      <c r="GD46" s="89"/>
      <c r="GE46" s="89"/>
      <c r="GF46" s="89"/>
      <c r="GG46" s="89"/>
      <c r="GH46" s="89"/>
      <c r="GI46" s="89"/>
      <c r="GJ46" s="89"/>
      <c r="GK46" s="89"/>
      <c r="GL46" s="89"/>
      <c r="GM46" s="89"/>
      <c r="GN46" s="89"/>
      <c r="GO46" s="89"/>
      <c r="GP46" s="89"/>
      <c r="GQ46" s="89"/>
      <c r="GR46" s="89"/>
      <c r="GS46" s="89"/>
      <c r="GT46" s="89"/>
      <c r="GU46" s="89"/>
      <c r="GV46" s="89"/>
      <c r="GW46" s="89"/>
      <c r="GX46" s="89"/>
      <c r="GY46" s="89"/>
      <c r="GZ46" s="89"/>
      <c r="HA46" s="89"/>
      <c r="HB46" s="89"/>
      <c r="HC46" s="89"/>
      <c r="HD46" s="89"/>
      <c r="HE46" s="89"/>
      <c r="HF46" s="89"/>
      <c r="HG46" s="89"/>
      <c r="HH46" s="89"/>
      <c r="HI46" s="89"/>
      <c r="HJ46" s="89"/>
      <c r="HK46" s="89"/>
      <c r="HL46" s="89"/>
      <c r="HM46" s="89"/>
      <c r="HN46" s="89"/>
      <c r="HO46" s="89"/>
      <c r="HP46" s="89"/>
      <c r="HQ46" s="89"/>
      <c r="HR46" s="89"/>
      <c r="HS46" s="89"/>
      <c r="HT46" s="89"/>
      <c r="HU46" s="89"/>
      <c r="HV46" s="89"/>
      <c r="HW46" s="89"/>
      <c r="HX46" s="89"/>
      <c r="HY46" s="89"/>
      <c r="HZ46" s="89"/>
      <c r="IA46" s="89"/>
      <c r="IB46" s="89"/>
      <c r="IC46" s="89"/>
      <c r="ID46" s="89"/>
      <c r="IE46" s="89"/>
      <c r="IF46" s="89"/>
      <c r="IG46" s="89"/>
      <c r="IH46" s="89"/>
      <c r="II46" s="89"/>
      <c r="IJ46" s="89"/>
      <c r="IK46" s="89"/>
      <c r="IL46" s="89"/>
      <c r="IM46" s="89"/>
      <c r="IN46" s="89"/>
      <c r="IO46" s="89"/>
      <c r="IP46" s="89"/>
      <c r="IQ46" s="89"/>
      <c r="IR46" s="89"/>
      <c r="IS46" s="89"/>
      <c r="IT46" s="89"/>
      <c r="IU46" s="89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90" customFormat="1" ht="13.5" customHeight="1">
      <c r="A68" s="29"/>
      <c r="B68" s="84" t="s">
        <v>30</v>
      </c>
      <c r="C68" s="85"/>
      <c r="D68" s="85"/>
      <c r="E68" s="85"/>
      <c r="F68" s="86"/>
      <c r="G68" s="104">
        <f>SUM(G47:G67)</f>
        <v>3776150</v>
      </c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  <c r="CO68" s="89"/>
      <c r="CP68" s="89"/>
      <c r="CQ68" s="89"/>
      <c r="CR68" s="89"/>
      <c r="CS68" s="89"/>
      <c r="CT68" s="89"/>
      <c r="CU68" s="89"/>
      <c r="CV68" s="89"/>
      <c r="CW68" s="89"/>
      <c r="CX68" s="89"/>
      <c r="CY68" s="89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89"/>
      <c r="ED68" s="89"/>
      <c r="EE68" s="89"/>
      <c r="EF68" s="89"/>
      <c r="EG68" s="89"/>
      <c r="EH68" s="89"/>
      <c r="EI68" s="89"/>
      <c r="EJ68" s="89"/>
      <c r="EK68" s="89"/>
      <c r="EL68" s="89"/>
      <c r="EM68" s="89"/>
      <c r="EN68" s="89"/>
      <c r="EO68" s="89"/>
      <c r="EP68" s="89"/>
      <c r="EQ68" s="89"/>
      <c r="ER68" s="89"/>
      <c r="ES68" s="89"/>
      <c r="ET68" s="89"/>
      <c r="EU68" s="89"/>
      <c r="EV68" s="89"/>
      <c r="EW68" s="89"/>
      <c r="EX68" s="89"/>
      <c r="EY68" s="89"/>
      <c r="EZ68" s="89"/>
      <c r="FA68" s="89"/>
      <c r="FB68" s="89"/>
      <c r="FC68" s="89"/>
      <c r="FD68" s="89"/>
      <c r="FE68" s="89"/>
      <c r="FF68" s="89"/>
      <c r="FG68" s="89"/>
      <c r="FH68" s="89"/>
      <c r="FI68" s="89"/>
      <c r="FJ68" s="89"/>
      <c r="FK68" s="89"/>
      <c r="FL68" s="89"/>
      <c r="FM68" s="89"/>
      <c r="FN68" s="89"/>
      <c r="FO68" s="89"/>
      <c r="FP68" s="89"/>
      <c r="FQ68" s="89"/>
      <c r="FR68" s="89"/>
      <c r="FS68" s="89"/>
      <c r="FT68" s="89"/>
      <c r="FU68" s="89"/>
      <c r="FV68" s="89"/>
      <c r="FW68" s="89"/>
      <c r="FX68" s="89"/>
      <c r="FY68" s="89"/>
      <c r="FZ68" s="89"/>
      <c r="GA68" s="89"/>
      <c r="GB68" s="89"/>
      <c r="GC68" s="89"/>
      <c r="GD68" s="89"/>
      <c r="GE68" s="89"/>
      <c r="GF68" s="89"/>
      <c r="GG68" s="89"/>
      <c r="GH68" s="89"/>
      <c r="GI68" s="89"/>
      <c r="GJ68" s="89"/>
      <c r="GK68" s="89"/>
      <c r="GL68" s="89"/>
      <c r="GM68" s="89"/>
      <c r="GN68" s="89"/>
      <c r="GO68" s="89"/>
      <c r="GP68" s="89"/>
      <c r="GQ68" s="89"/>
      <c r="GR68" s="89"/>
      <c r="GS68" s="89"/>
      <c r="GT68" s="89"/>
      <c r="GU68" s="89"/>
      <c r="GV68" s="89"/>
      <c r="GW68" s="89"/>
      <c r="GX68" s="89"/>
      <c r="GY68" s="89"/>
      <c r="GZ68" s="89"/>
      <c r="HA68" s="89"/>
      <c r="HB68" s="89"/>
      <c r="HC68" s="89"/>
      <c r="HD68" s="89"/>
      <c r="HE68" s="89"/>
      <c r="HF68" s="89"/>
      <c r="HG68" s="89"/>
      <c r="HH68" s="89"/>
      <c r="HI68" s="89"/>
      <c r="HJ68" s="89"/>
      <c r="HK68" s="89"/>
      <c r="HL68" s="89"/>
      <c r="HM68" s="89"/>
      <c r="HN68" s="89"/>
      <c r="HO68" s="89"/>
      <c r="HP68" s="89"/>
      <c r="HQ68" s="89"/>
      <c r="HR68" s="89"/>
      <c r="HS68" s="89"/>
      <c r="HT68" s="89"/>
      <c r="HU68" s="89"/>
      <c r="HV68" s="89"/>
      <c r="HW68" s="89"/>
      <c r="HX68" s="89"/>
      <c r="HY68" s="89"/>
      <c r="HZ68" s="89"/>
      <c r="IA68" s="89"/>
      <c r="IB68" s="89"/>
      <c r="IC68" s="89"/>
      <c r="ID68" s="89"/>
      <c r="IE68" s="89"/>
      <c r="IF68" s="89"/>
      <c r="IG68" s="89"/>
      <c r="IH68" s="89"/>
      <c r="II68" s="89"/>
      <c r="IJ68" s="89"/>
      <c r="IK68" s="89"/>
      <c r="IL68" s="89"/>
      <c r="IM68" s="89"/>
      <c r="IN68" s="89"/>
      <c r="IO68" s="89"/>
      <c r="IP68" s="89"/>
      <c r="IQ68" s="89"/>
      <c r="IR68" s="89"/>
      <c r="IS68" s="89"/>
      <c r="IT68" s="89"/>
      <c r="IU68" s="89"/>
    </row>
    <row r="69" spans="1:255" s="90" customFormat="1" ht="12" customHeight="1">
      <c r="A69" s="29"/>
      <c r="B69" s="29"/>
      <c r="C69" s="29"/>
      <c r="D69" s="29"/>
      <c r="E69" s="40"/>
      <c r="F69" s="38"/>
      <c r="G69" s="38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  <c r="CO69" s="89"/>
      <c r="CP69" s="89"/>
      <c r="CQ69" s="89"/>
      <c r="CR69" s="89"/>
      <c r="CS69" s="89"/>
      <c r="CT69" s="89"/>
      <c r="CU69" s="89"/>
      <c r="CV69" s="89"/>
      <c r="CW69" s="89"/>
      <c r="CX69" s="89"/>
      <c r="CY69" s="89"/>
      <c r="CZ69" s="89"/>
      <c r="DA69" s="89"/>
      <c r="DB69" s="89"/>
      <c r="DC69" s="89"/>
      <c r="DD69" s="89"/>
      <c r="DE69" s="89"/>
      <c r="DF69" s="89"/>
      <c r="DG69" s="89"/>
      <c r="DH69" s="89"/>
      <c r="DI69" s="89"/>
      <c r="DJ69" s="89"/>
      <c r="DK69" s="89"/>
      <c r="DL69" s="89"/>
      <c r="DM69" s="89"/>
      <c r="DN69" s="89"/>
      <c r="DO69" s="89"/>
      <c r="DP69" s="89"/>
      <c r="DQ69" s="89"/>
      <c r="DR69" s="89"/>
      <c r="DS69" s="89"/>
      <c r="DT69" s="89"/>
      <c r="DU69" s="89"/>
      <c r="DV69" s="89"/>
      <c r="DW69" s="89"/>
      <c r="DX69" s="89"/>
      <c r="DY69" s="89"/>
      <c r="DZ69" s="89"/>
      <c r="EA69" s="89"/>
      <c r="EB69" s="89"/>
      <c r="EC69" s="89"/>
      <c r="ED69" s="89"/>
      <c r="EE69" s="89"/>
      <c r="EF69" s="89"/>
      <c r="EG69" s="89"/>
      <c r="EH69" s="89"/>
      <c r="EI69" s="89"/>
      <c r="EJ69" s="89"/>
      <c r="EK69" s="89"/>
      <c r="EL69" s="89"/>
      <c r="EM69" s="89"/>
      <c r="EN69" s="89"/>
      <c r="EO69" s="89"/>
      <c r="EP69" s="89"/>
      <c r="EQ69" s="89"/>
      <c r="ER69" s="89"/>
      <c r="ES69" s="89"/>
      <c r="ET69" s="89"/>
      <c r="EU69" s="89"/>
      <c r="EV69" s="89"/>
      <c r="EW69" s="89"/>
      <c r="EX69" s="89"/>
      <c r="EY69" s="89"/>
      <c r="EZ69" s="89"/>
      <c r="FA69" s="89"/>
      <c r="FB69" s="89"/>
      <c r="FC69" s="89"/>
      <c r="FD69" s="89"/>
      <c r="FE69" s="89"/>
      <c r="FF69" s="89"/>
      <c r="FG69" s="89"/>
      <c r="FH69" s="89"/>
      <c r="FI69" s="89"/>
      <c r="FJ69" s="89"/>
      <c r="FK69" s="89"/>
      <c r="FL69" s="89"/>
      <c r="FM69" s="89"/>
      <c r="FN69" s="89"/>
      <c r="FO69" s="89"/>
      <c r="FP69" s="89"/>
      <c r="FQ69" s="89"/>
      <c r="FR69" s="89"/>
      <c r="FS69" s="89"/>
      <c r="FT69" s="89"/>
      <c r="FU69" s="89"/>
      <c r="FV69" s="89"/>
      <c r="FW69" s="89"/>
      <c r="FX69" s="89"/>
      <c r="FY69" s="89"/>
      <c r="FZ69" s="89"/>
      <c r="GA69" s="89"/>
      <c r="GB69" s="89"/>
      <c r="GC69" s="89"/>
      <c r="GD69" s="89"/>
      <c r="GE69" s="89"/>
      <c r="GF69" s="89"/>
      <c r="GG69" s="89"/>
      <c r="GH69" s="89"/>
      <c r="GI69" s="89"/>
      <c r="GJ69" s="89"/>
      <c r="GK69" s="89"/>
      <c r="GL69" s="89"/>
      <c r="GM69" s="89"/>
      <c r="GN69" s="89"/>
      <c r="GO69" s="89"/>
      <c r="GP69" s="89"/>
      <c r="GQ69" s="89"/>
      <c r="GR69" s="89"/>
      <c r="GS69" s="89"/>
      <c r="GT69" s="89"/>
      <c r="GU69" s="89"/>
      <c r="GV69" s="89"/>
      <c r="GW69" s="89"/>
      <c r="GX69" s="89"/>
      <c r="GY69" s="89"/>
      <c r="GZ69" s="89"/>
      <c r="HA69" s="89"/>
      <c r="HB69" s="89"/>
      <c r="HC69" s="89"/>
      <c r="HD69" s="89"/>
      <c r="HE69" s="89"/>
      <c r="HF69" s="89"/>
      <c r="HG69" s="89"/>
      <c r="HH69" s="89"/>
      <c r="HI69" s="89"/>
      <c r="HJ69" s="89"/>
      <c r="HK69" s="89"/>
      <c r="HL69" s="89"/>
      <c r="HM69" s="89"/>
      <c r="HN69" s="89"/>
      <c r="HO69" s="89"/>
      <c r="HP69" s="89"/>
      <c r="HQ69" s="89"/>
      <c r="HR69" s="89"/>
      <c r="HS69" s="89"/>
      <c r="HT69" s="89"/>
      <c r="HU69" s="89"/>
      <c r="HV69" s="89"/>
      <c r="HW69" s="89"/>
      <c r="HX69" s="89"/>
      <c r="HY69" s="89"/>
      <c r="HZ69" s="89"/>
      <c r="IA69" s="89"/>
      <c r="IB69" s="89"/>
      <c r="IC69" s="89"/>
      <c r="ID69" s="89"/>
      <c r="IE69" s="89"/>
      <c r="IF69" s="89"/>
      <c r="IG69" s="89"/>
      <c r="IH69" s="89"/>
      <c r="II69" s="89"/>
      <c r="IJ69" s="89"/>
      <c r="IK69" s="89"/>
      <c r="IL69" s="89"/>
      <c r="IM69" s="89"/>
      <c r="IN69" s="89"/>
      <c r="IO69" s="89"/>
      <c r="IP69" s="89"/>
      <c r="IQ69" s="89"/>
      <c r="IR69" s="89"/>
      <c r="IS69" s="89"/>
      <c r="IT69" s="89"/>
      <c r="IU69" s="89"/>
    </row>
    <row r="70" spans="1:255" s="90" customFormat="1" ht="12" customHeight="1">
      <c r="A70" s="29"/>
      <c r="B70" s="54" t="s">
        <v>31</v>
      </c>
      <c r="C70" s="39"/>
      <c r="D70" s="39"/>
      <c r="E70" s="39"/>
      <c r="F70" s="37"/>
      <c r="G70" s="37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R70" s="89"/>
      <c r="CS70" s="89"/>
      <c r="CT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89"/>
      <c r="FX70" s="89"/>
      <c r="FY70" s="89"/>
      <c r="FZ70" s="89"/>
      <c r="GA70" s="89"/>
      <c r="GB70" s="89"/>
      <c r="GC70" s="89"/>
      <c r="GD70" s="89"/>
      <c r="GE70" s="89"/>
      <c r="GF70" s="89"/>
      <c r="GG70" s="89"/>
      <c r="GH70" s="89"/>
      <c r="GI70" s="89"/>
      <c r="GJ70" s="89"/>
      <c r="GK70" s="89"/>
      <c r="GL70" s="89"/>
      <c r="GM70" s="89"/>
      <c r="GN70" s="89"/>
      <c r="GO70" s="89"/>
      <c r="GP70" s="89"/>
      <c r="GQ70" s="89"/>
      <c r="GR70" s="89"/>
      <c r="GS70" s="89"/>
      <c r="GT70" s="89"/>
      <c r="GU70" s="89"/>
      <c r="GV70" s="89"/>
      <c r="GW70" s="89"/>
      <c r="GX70" s="89"/>
      <c r="GY70" s="89"/>
      <c r="GZ70" s="89"/>
      <c r="HA70" s="89"/>
      <c r="HB70" s="89"/>
      <c r="HC70" s="89"/>
      <c r="HD70" s="89"/>
      <c r="HE70" s="89"/>
      <c r="HF70" s="89"/>
      <c r="HG70" s="89"/>
      <c r="HH70" s="89"/>
      <c r="HI70" s="89"/>
      <c r="HJ70" s="89"/>
      <c r="HK70" s="89"/>
      <c r="HL70" s="89"/>
      <c r="HM70" s="89"/>
      <c r="HN70" s="89"/>
      <c r="HO70" s="89"/>
      <c r="HP70" s="89"/>
      <c r="HQ70" s="89"/>
      <c r="HR70" s="89"/>
      <c r="HS70" s="89"/>
      <c r="HT70" s="89"/>
      <c r="HU70" s="89"/>
      <c r="HV70" s="89"/>
      <c r="HW70" s="89"/>
      <c r="HX70" s="89"/>
      <c r="HY70" s="89"/>
      <c r="HZ70" s="89"/>
      <c r="IA70" s="89"/>
      <c r="IB70" s="89"/>
      <c r="IC70" s="89"/>
      <c r="ID70" s="89"/>
      <c r="IE70" s="89"/>
      <c r="IF70" s="89"/>
      <c r="IG70" s="89"/>
      <c r="IH70" s="89"/>
      <c r="II70" s="89"/>
      <c r="IJ70" s="89"/>
      <c r="IK70" s="89"/>
      <c r="IL70" s="89"/>
      <c r="IM70" s="89"/>
      <c r="IN70" s="89"/>
      <c r="IO70" s="89"/>
      <c r="IP70" s="89"/>
      <c r="IQ70" s="89"/>
      <c r="IR70" s="89"/>
      <c r="IS70" s="89"/>
      <c r="IT70" s="89"/>
      <c r="IU70" s="89"/>
    </row>
    <row r="71" spans="1:255" s="90" customFormat="1" ht="24" customHeight="1">
      <c r="A71" s="29"/>
      <c r="B71" s="88" t="s">
        <v>32</v>
      </c>
      <c r="C71" s="55" t="s">
        <v>28</v>
      </c>
      <c r="D71" s="55" t="s">
        <v>29</v>
      </c>
      <c r="E71" s="88" t="s">
        <v>17</v>
      </c>
      <c r="F71" s="55" t="s">
        <v>18</v>
      </c>
      <c r="G71" s="88" t="s">
        <v>19</v>
      </c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89"/>
      <c r="EA71" s="89"/>
      <c r="EB71" s="89"/>
      <c r="EC71" s="89"/>
      <c r="ED71" s="89"/>
      <c r="EE71" s="89"/>
      <c r="EF71" s="89"/>
      <c r="EG71" s="89"/>
      <c r="EH71" s="89"/>
      <c r="EI71" s="89"/>
      <c r="EJ71" s="89"/>
      <c r="EK71" s="89"/>
      <c r="EL71" s="89"/>
      <c r="EM71" s="89"/>
      <c r="EN71" s="89"/>
      <c r="EO71" s="89"/>
      <c r="EP71" s="89"/>
      <c r="EQ71" s="89"/>
      <c r="ER71" s="89"/>
      <c r="ES71" s="89"/>
      <c r="ET71" s="89"/>
      <c r="EU71" s="89"/>
      <c r="EV71" s="89"/>
      <c r="EW71" s="89"/>
      <c r="EX71" s="89"/>
      <c r="EY71" s="89"/>
      <c r="EZ71" s="89"/>
      <c r="FA71" s="89"/>
      <c r="FB71" s="89"/>
      <c r="FC71" s="89"/>
      <c r="FD71" s="89"/>
      <c r="FE71" s="89"/>
      <c r="FF71" s="89"/>
      <c r="FG71" s="89"/>
      <c r="FH71" s="89"/>
      <c r="FI71" s="89"/>
      <c r="FJ71" s="89"/>
      <c r="FK71" s="89"/>
      <c r="FL71" s="89"/>
      <c r="FM71" s="89"/>
      <c r="FN71" s="89"/>
      <c r="FO71" s="89"/>
      <c r="FP71" s="89"/>
      <c r="FQ71" s="89"/>
      <c r="FR71" s="89"/>
      <c r="FS71" s="89"/>
      <c r="FT71" s="89"/>
      <c r="FU71" s="89"/>
      <c r="FV71" s="89"/>
      <c r="FW71" s="89"/>
      <c r="FX71" s="89"/>
      <c r="FY71" s="89"/>
      <c r="FZ71" s="89"/>
      <c r="GA71" s="89"/>
      <c r="GB71" s="89"/>
      <c r="GC71" s="89"/>
      <c r="GD71" s="89"/>
      <c r="GE71" s="89"/>
      <c r="GF71" s="89"/>
      <c r="GG71" s="89"/>
      <c r="GH71" s="89"/>
      <c r="GI71" s="89"/>
      <c r="GJ71" s="89"/>
      <c r="GK71" s="89"/>
      <c r="GL71" s="89"/>
      <c r="GM71" s="89"/>
      <c r="GN71" s="89"/>
      <c r="GO71" s="89"/>
      <c r="GP71" s="89"/>
      <c r="GQ71" s="89"/>
      <c r="GR71" s="89"/>
      <c r="GS71" s="89"/>
      <c r="GT71" s="89"/>
      <c r="GU71" s="89"/>
      <c r="GV71" s="89"/>
      <c r="GW71" s="89"/>
      <c r="GX71" s="89"/>
      <c r="GY71" s="89"/>
      <c r="GZ71" s="89"/>
      <c r="HA71" s="89"/>
      <c r="HB71" s="89"/>
      <c r="HC71" s="89"/>
      <c r="HD71" s="89"/>
      <c r="HE71" s="89"/>
      <c r="HF71" s="89"/>
      <c r="HG71" s="89"/>
      <c r="HH71" s="89"/>
      <c r="HI71" s="89"/>
      <c r="HJ71" s="89"/>
      <c r="HK71" s="89"/>
      <c r="HL71" s="89"/>
      <c r="HM71" s="89"/>
      <c r="HN71" s="89"/>
      <c r="HO71" s="89"/>
      <c r="HP71" s="89"/>
      <c r="HQ71" s="89"/>
      <c r="HR71" s="89"/>
      <c r="HS71" s="89"/>
      <c r="HT71" s="89"/>
      <c r="HU71" s="89"/>
      <c r="HV71" s="89"/>
      <c r="HW71" s="89"/>
      <c r="HX71" s="89"/>
      <c r="HY71" s="89"/>
      <c r="HZ71" s="89"/>
      <c r="IA71" s="89"/>
      <c r="IB71" s="89"/>
      <c r="IC71" s="89"/>
      <c r="ID71" s="89"/>
      <c r="IE71" s="89"/>
      <c r="IF71" s="89"/>
      <c r="IG71" s="89"/>
      <c r="IH71" s="89"/>
      <c r="II71" s="89"/>
      <c r="IJ71" s="89"/>
      <c r="IK71" s="89"/>
      <c r="IL71" s="89"/>
      <c r="IM71" s="89"/>
      <c r="IN71" s="89"/>
      <c r="IO71" s="89"/>
      <c r="IP71" s="89"/>
      <c r="IQ71" s="89"/>
      <c r="IR71" s="89"/>
      <c r="IS71" s="89"/>
      <c r="IT71" s="89"/>
      <c r="IU71" s="89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90" customFormat="1" ht="13.5" customHeight="1">
      <c r="A73" s="29"/>
      <c r="B73" s="84" t="s">
        <v>33</v>
      </c>
      <c r="C73" s="85"/>
      <c r="D73" s="85"/>
      <c r="E73" s="85"/>
      <c r="F73" s="86"/>
      <c r="G73" s="87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89"/>
      <c r="EA73" s="89"/>
      <c r="EB73" s="89"/>
      <c r="EC73" s="89"/>
      <c r="ED73" s="89"/>
      <c r="EE73" s="89"/>
      <c r="EF73" s="89"/>
      <c r="EG73" s="89"/>
      <c r="EH73" s="89"/>
      <c r="EI73" s="89"/>
      <c r="EJ73" s="89"/>
      <c r="EK73" s="89"/>
      <c r="EL73" s="89"/>
      <c r="EM73" s="89"/>
      <c r="EN73" s="89"/>
      <c r="EO73" s="89"/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89"/>
      <c r="FG73" s="89"/>
      <c r="FH73" s="89"/>
      <c r="FI73" s="89"/>
      <c r="FJ73" s="89"/>
      <c r="FK73" s="89"/>
      <c r="FL73" s="89"/>
      <c r="FM73" s="89"/>
      <c r="FN73" s="89"/>
      <c r="FO73" s="89"/>
      <c r="FP73" s="89"/>
      <c r="FQ73" s="89"/>
      <c r="FR73" s="89"/>
      <c r="FS73" s="89"/>
      <c r="FT73" s="89"/>
      <c r="FU73" s="89"/>
      <c r="FV73" s="89"/>
      <c r="FW73" s="89"/>
      <c r="FX73" s="89"/>
      <c r="FY73" s="89"/>
      <c r="FZ73" s="89"/>
      <c r="GA73" s="89"/>
      <c r="GB73" s="89"/>
      <c r="GC73" s="89"/>
      <c r="GD73" s="89"/>
      <c r="GE73" s="89"/>
      <c r="GF73" s="89"/>
      <c r="GG73" s="89"/>
      <c r="GH73" s="89"/>
      <c r="GI73" s="89"/>
      <c r="GJ73" s="89"/>
      <c r="GK73" s="89"/>
      <c r="GL73" s="89"/>
      <c r="GM73" s="89"/>
      <c r="GN73" s="89"/>
      <c r="GO73" s="89"/>
      <c r="GP73" s="89"/>
      <c r="GQ73" s="89"/>
      <c r="GR73" s="89"/>
      <c r="GS73" s="89"/>
      <c r="GT73" s="89"/>
      <c r="GU73" s="89"/>
      <c r="GV73" s="89"/>
      <c r="GW73" s="89"/>
      <c r="GX73" s="89"/>
      <c r="GY73" s="89"/>
      <c r="GZ73" s="89"/>
      <c r="HA73" s="89"/>
      <c r="HB73" s="89"/>
      <c r="HC73" s="89"/>
      <c r="HD73" s="89"/>
      <c r="HE73" s="89"/>
      <c r="HF73" s="89"/>
      <c r="HG73" s="89"/>
      <c r="HH73" s="89"/>
      <c r="HI73" s="89"/>
      <c r="HJ73" s="89"/>
      <c r="HK73" s="89"/>
      <c r="HL73" s="89"/>
      <c r="HM73" s="89"/>
      <c r="HN73" s="89"/>
      <c r="HO73" s="89"/>
      <c r="HP73" s="89"/>
      <c r="HQ73" s="89"/>
      <c r="HR73" s="89"/>
      <c r="HS73" s="89"/>
      <c r="HT73" s="89"/>
      <c r="HU73" s="89"/>
      <c r="HV73" s="89"/>
      <c r="HW73" s="89"/>
      <c r="HX73" s="89"/>
      <c r="HY73" s="89"/>
      <c r="HZ73" s="89"/>
      <c r="IA73" s="89"/>
      <c r="IB73" s="89"/>
      <c r="IC73" s="89"/>
      <c r="ID73" s="89"/>
      <c r="IE73" s="89"/>
      <c r="IF73" s="89"/>
      <c r="IG73" s="89"/>
      <c r="IH73" s="89"/>
      <c r="II73" s="89"/>
      <c r="IJ73" s="89"/>
      <c r="IK73" s="89"/>
      <c r="IL73" s="89"/>
      <c r="IM73" s="89"/>
      <c r="IN73" s="89"/>
      <c r="IO73" s="89"/>
      <c r="IP73" s="89"/>
      <c r="IQ73" s="89"/>
      <c r="IR73" s="89"/>
      <c r="IS73" s="89"/>
      <c r="IT73" s="89"/>
      <c r="IU73" s="89"/>
    </row>
    <row r="74" spans="1:255" ht="12" customHeight="1">
      <c r="A74" s="3"/>
      <c r="B74" s="30"/>
      <c r="C74" s="30"/>
      <c r="D74" s="30"/>
      <c r="E74" s="30"/>
      <c r="F74" s="53"/>
      <c r="G74" s="53"/>
    </row>
    <row r="75" spans="1:255" ht="12" customHeight="1">
      <c r="A75" s="3"/>
      <c r="B75" s="97" t="s">
        <v>34</v>
      </c>
      <c r="C75" s="98"/>
      <c r="D75" s="98"/>
      <c r="E75" s="98"/>
      <c r="F75" s="98"/>
      <c r="G75" s="106">
        <f>G29+G43+G68+G73</f>
        <v>7036150</v>
      </c>
    </row>
    <row r="76" spans="1:255" ht="12" customHeight="1">
      <c r="A76" s="3"/>
      <c r="B76" s="99" t="s">
        <v>35</v>
      </c>
      <c r="C76" s="42"/>
      <c r="D76" s="42"/>
      <c r="E76" s="42"/>
      <c r="F76" s="42"/>
      <c r="G76" s="107">
        <f>G75*0.05</f>
        <v>351807.5</v>
      </c>
    </row>
    <row r="77" spans="1:255" ht="12" customHeight="1">
      <c r="A77" s="3"/>
      <c r="B77" s="100" t="s">
        <v>36</v>
      </c>
      <c r="C77" s="41"/>
      <c r="D77" s="41"/>
      <c r="E77" s="41"/>
      <c r="F77" s="41"/>
      <c r="G77" s="108">
        <f>G76+G75+G33</f>
        <v>7467957.5</v>
      </c>
    </row>
    <row r="78" spans="1:255" ht="12" customHeight="1">
      <c r="A78" s="3"/>
      <c r="B78" s="99" t="s">
        <v>37</v>
      </c>
      <c r="C78" s="42"/>
      <c r="D78" s="42"/>
      <c r="E78" s="42"/>
      <c r="F78" s="42"/>
      <c r="G78" s="107">
        <f>G12</f>
        <v>12800000</v>
      </c>
    </row>
    <row r="79" spans="1:255" ht="12" customHeight="1">
      <c r="A79" s="3"/>
      <c r="B79" s="101" t="s">
        <v>38</v>
      </c>
      <c r="C79" s="102"/>
      <c r="D79" s="102"/>
      <c r="E79" s="102"/>
      <c r="F79" s="102"/>
      <c r="G79" s="109">
        <f>G78-G77</f>
        <v>5332042.5</v>
      </c>
    </row>
    <row r="80" spans="1:255" ht="12" customHeight="1">
      <c r="A80" s="3"/>
      <c r="B80" s="45" t="s">
        <v>80</v>
      </c>
      <c r="C80" s="43"/>
      <c r="D80" s="43"/>
      <c r="E80" s="43"/>
      <c r="F80" s="43"/>
      <c r="G80" s="57"/>
    </row>
    <row r="81" spans="1:7" ht="12" customHeight="1" thickBot="1">
      <c r="A81" s="3"/>
      <c r="B81" s="46"/>
      <c r="C81" s="43"/>
      <c r="D81" s="43"/>
      <c r="E81" s="43"/>
      <c r="F81" s="43"/>
      <c r="G81" s="57"/>
    </row>
    <row r="82" spans="1:7" ht="12" customHeight="1">
      <c r="A82" s="3"/>
      <c r="B82" s="62" t="s">
        <v>78</v>
      </c>
      <c r="C82" s="63"/>
      <c r="D82" s="63"/>
      <c r="E82" s="63"/>
      <c r="F82" s="64"/>
      <c r="G82" s="57"/>
    </row>
    <row r="83" spans="1:7" ht="12" customHeight="1">
      <c r="A83" s="3"/>
      <c r="B83" s="65" t="s">
        <v>39</v>
      </c>
      <c r="C83" s="44"/>
      <c r="D83" s="44"/>
      <c r="E83" s="44"/>
      <c r="F83" s="66"/>
      <c r="G83" s="57"/>
    </row>
    <row r="84" spans="1:7" ht="12" customHeight="1">
      <c r="A84" s="3"/>
      <c r="B84" s="65" t="s">
        <v>40</v>
      </c>
      <c r="C84" s="44"/>
      <c r="D84" s="44"/>
      <c r="E84" s="44"/>
      <c r="F84" s="66"/>
      <c r="G84" s="57"/>
    </row>
    <row r="85" spans="1:7" ht="12" customHeight="1">
      <c r="A85" s="3"/>
      <c r="B85" s="65" t="s">
        <v>41</v>
      </c>
      <c r="C85" s="44"/>
      <c r="D85" s="44"/>
      <c r="E85" s="44"/>
      <c r="F85" s="66"/>
      <c r="G85" s="57"/>
    </row>
    <row r="86" spans="1:7" ht="12" customHeight="1">
      <c r="A86" s="3"/>
      <c r="B86" s="65" t="s">
        <v>42</v>
      </c>
      <c r="C86" s="44"/>
      <c r="D86" s="44"/>
      <c r="E86" s="44"/>
      <c r="F86" s="66"/>
      <c r="G86" s="57"/>
    </row>
    <row r="87" spans="1:7" ht="12" customHeight="1">
      <c r="A87" s="3"/>
      <c r="B87" s="65" t="s">
        <v>43</v>
      </c>
      <c r="C87" s="44"/>
      <c r="D87" s="44"/>
      <c r="E87" s="44"/>
      <c r="F87" s="66"/>
      <c r="G87" s="57"/>
    </row>
    <row r="88" spans="1:7" ht="12" customHeight="1" thickBot="1">
      <c r="A88" s="3"/>
      <c r="B88" s="67" t="s">
        <v>44</v>
      </c>
      <c r="C88" s="68"/>
      <c r="D88" s="68"/>
      <c r="E88" s="68"/>
      <c r="F88" s="69"/>
      <c r="G88" s="57"/>
    </row>
    <row r="89" spans="1:7" ht="12" customHeight="1">
      <c r="A89" s="3"/>
      <c r="B89" s="46"/>
      <c r="C89" s="44"/>
      <c r="D89" s="44"/>
      <c r="E89" s="44"/>
      <c r="F89" s="44"/>
      <c r="G89" s="57"/>
    </row>
    <row r="90" spans="1:7" ht="12" customHeight="1">
      <c r="A90" s="3"/>
      <c r="B90" s="110" t="s">
        <v>45</v>
      </c>
      <c r="C90" s="110"/>
      <c r="D90" s="70"/>
      <c r="E90" s="47"/>
      <c r="F90" s="47"/>
      <c r="G90" s="57"/>
    </row>
    <row r="91" spans="1:7" ht="12" customHeight="1">
      <c r="A91" s="3"/>
      <c r="B91" s="71" t="s">
        <v>32</v>
      </c>
      <c r="C91" s="72" t="s">
        <v>46</v>
      </c>
      <c r="D91" s="73" t="s">
        <v>47</v>
      </c>
      <c r="E91" s="47"/>
      <c r="F91" s="47"/>
      <c r="G91" s="57"/>
    </row>
    <row r="92" spans="1:7" ht="12" customHeight="1">
      <c r="A92" s="3"/>
      <c r="B92" s="74" t="s">
        <v>48</v>
      </c>
      <c r="C92" s="75">
        <f>G29</f>
        <v>2975000</v>
      </c>
      <c r="D92" s="76">
        <f>(C92/C98)</f>
        <v>0.39836863024461505</v>
      </c>
      <c r="E92" s="47"/>
      <c r="F92" s="47"/>
      <c r="G92" s="57"/>
    </row>
    <row r="93" spans="1:7" ht="12" customHeight="1">
      <c r="A93" s="3"/>
      <c r="B93" s="74" t="s">
        <v>49</v>
      </c>
      <c r="C93" s="83">
        <f>G34</f>
        <v>80000</v>
      </c>
      <c r="D93" s="76">
        <f>C93/C98</f>
        <v>1.0712433754477044E-2</v>
      </c>
      <c r="E93" s="47"/>
      <c r="F93" s="47"/>
      <c r="G93" s="57"/>
    </row>
    <row r="94" spans="1:7" ht="12" customHeight="1">
      <c r="A94" s="3"/>
      <c r="B94" s="74" t="s">
        <v>50</v>
      </c>
      <c r="C94" s="75">
        <f>G43</f>
        <v>285000</v>
      </c>
      <c r="D94" s="76">
        <f>(C94/C98)</f>
        <v>3.8163045250324469E-2</v>
      </c>
      <c r="E94" s="47"/>
      <c r="F94" s="47"/>
      <c r="G94" s="57"/>
    </row>
    <row r="95" spans="1:7" ht="12" customHeight="1">
      <c r="A95" s="3"/>
      <c r="B95" s="74" t="s">
        <v>27</v>
      </c>
      <c r="C95" s="75">
        <f>G68</f>
        <v>3776150</v>
      </c>
      <c r="D95" s="76">
        <f>(C95/C98)</f>
        <v>0.5056469590246061</v>
      </c>
      <c r="E95" s="47"/>
      <c r="F95" s="47"/>
      <c r="G95" s="57"/>
    </row>
    <row r="96" spans="1:7" ht="12" customHeight="1">
      <c r="A96" s="3"/>
      <c r="B96" s="74" t="s">
        <v>51</v>
      </c>
      <c r="C96" s="77">
        <f>G73</f>
        <v>0</v>
      </c>
      <c r="D96" s="76">
        <f>(C96/C98)</f>
        <v>0</v>
      </c>
      <c r="E96" s="48"/>
      <c r="F96" s="48"/>
      <c r="G96" s="57"/>
    </row>
    <row r="97" spans="1:7" ht="12" customHeight="1">
      <c r="A97" s="3"/>
      <c r="B97" s="74" t="s">
        <v>52</v>
      </c>
      <c r="C97" s="77">
        <f>G76</f>
        <v>351807.5</v>
      </c>
      <c r="D97" s="76">
        <f>(C97/C98)</f>
        <v>4.7108931725977285E-2</v>
      </c>
      <c r="E97" s="48"/>
      <c r="F97" s="48"/>
      <c r="G97" s="57"/>
    </row>
    <row r="98" spans="1:7" ht="12" customHeight="1">
      <c r="A98" s="3"/>
      <c r="B98" s="71" t="s">
        <v>53</v>
      </c>
      <c r="C98" s="78">
        <f>SUM(C92:C97)</f>
        <v>7467957.5</v>
      </c>
      <c r="D98" s="79">
        <f>SUM(D92:D97)</f>
        <v>1</v>
      </c>
      <c r="E98" s="48"/>
      <c r="F98" s="48"/>
      <c r="G98" s="57"/>
    </row>
    <row r="99" spans="1:7" ht="12" customHeight="1">
      <c r="A99" s="3"/>
      <c r="B99" s="46"/>
      <c r="C99" s="43"/>
      <c r="D99" s="43"/>
      <c r="E99" s="43"/>
      <c r="F99" s="43"/>
      <c r="G99" s="57"/>
    </row>
    <row r="100" spans="1:7" ht="12" customHeight="1">
      <c r="A100" s="3"/>
      <c r="B100" s="58"/>
      <c r="C100" s="43"/>
      <c r="D100" s="43"/>
      <c r="E100" s="43"/>
      <c r="F100" s="43"/>
      <c r="G100" s="57"/>
    </row>
    <row r="101" spans="1:7" ht="12" customHeight="1">
      <c r="A101" s="3"/>
      <c r="B101" s="80"/>
      <c r="C101" s="81" t="s">
        <v>54</v>
      </c>
      <c r="D101" s="80"/>
      <c r="E101" s="80"/>
      <c r="F101" s="48"/>
      <c r="G101" s="57"/>
    </row>
    <row r="102" spans="1:7" ht="12" customHeight="1">
      <c r="A102" s="3"/>
      <c r="B102" s="71" t="s">
        <v>55</v>
      </c>
      <c r="C102" s="82">
        <v>14000</v>
      </c>
      <c r="D102" s="82">
        <v>16000</v>
      </c>
      <c r="E102" s="82">
        <v>18000</v>
      </c>
      <c r="F102" s="49"/>
      <c r="G102" s="59"/>
    </row>
    <row r="103" spans="1:7" ht="12" customHeight="1">
      <c r="A103" s="3"/>
      <c r="B103" s="71" t="s">
        <v>56</v>
      </c>
      <c r="C103" s="82">
        <f>(G77/C102)</f>
        <v>533.42553571428573</v>
      </c>
      <c r="D103" s="82">
        <f>G77/D102</f>
        <v>466.74734375000003</v>
      </c>
      <c r="E103" s="82">
        <f>(G77/E102)</f>
        <v>414.88652777777776</v>
      </c>
      <c r="F103" s="49"/>
      <c r="G103" s="59"/>
    </row>
    <row r="104" spans="1:7" ht="12" customHeight="1">
      <c r="A104" s="3"/>
      <c r="B104" s="45" t="s">
        <v>57</v>
      </c>
      <c r="C104" s="44"/>
      <c r="D104" s="44"/>
      <c r="E104" s="44"/>
      <c r="F104" s="44"/>
      <c r="G104" s="44"/>
    </row>
    <row r="105" spans="1:7" ht="11.25" customHeight="1">
      <c r="B105" s="60"/>
      <c r="C105" s="60"/>
      <c r="D105" s="60"/>
      <c r="E105" s="60"/>
      <c r="F105" s="60"/>
      <c r="G105" s="60"/>
    </row>
    <row r="106" spans="1:7" ht="11.25" customHeight="1">
      <c r="B106" s="60"/>
      <c r="C106" s="60"/>
      <c r="D106" s="60"/>
      <c r="E106" s="60"/>
      <c r="F106" s="60"/>
      <c r="G106" s="60"/>
    </row>
    <row r="107" spans="1:7" ht="11.25" customHeight="1">
      <c r="B107" s="61"/>
      <c r="C107" s="61"/>
      <c r="D107" s="61"/>
      <c r="E107" s="61"/>
      <c r="F107" s="61"/>
      <c r="G107" s="61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2023-02-10T18:16:11Z</cp:lastPrinted>
  <dcterms:created xsi:type="dcterms:W3CDTF">2020-11-27T12:49:26Z</dcterms:created>
  <dcterms:modified xsi:type="dcterms:W3CDTF">2023-03-20T15:04:05Z</dcterms:modified>
</cp:coreProperties>
</file>