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<sst xmlns="http://schemas.openxmlformats.org/spreadsheetml/2006/main" count="175" uniqueCount="126">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</sst>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3" sqref="C13:C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2" customFormat="1" ht="12" customHeight="1">
      <c r="A9" s="8"/>
      <c r="B9" s="26" t="s">
        <v>0</v>
      </c>
      <c r="C9" s="89" t="s">
        <v>1</v>
      </c>
      <c r="D9" s="8"/>
      <c r="E9" s="103" t="s">
        <v>2</v>
      </c>
      <c r="F9" s="103"/>
      <c r="G9" s="90">
        <v>40000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ht="15">
      <c r="A10" s="3"/>
      <c r="B10" s="5" t="s">
        <v>3</v>
      </c>
      <c r="C10" s="6" t="s">
        <v>4</v>
      </c>
      <c r="D10" s="8"/>
      <c r="E10" s="102" t="s">
        <v>5</v>
      </c>
      <c r="F10" s="102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2" t="s">
        <v>9</v>
      </c>
      <c r="F11" s="102"/>
      <c r="G11" s="28">
        <v>200</v>
      </c>
    </row>
    <row r="12" spans="1:255" ht="11.25" customHeight="1">
      <c r="A12" s="3"/>
      <c r="B12" s="5" t="s">
        <v>10</v>
      </c>
      <c r="C12" s="6" t="s">
        <v>11</v>
      </c>
      <c r="D12" s="8"/>
      <c r="E12" s="106" t="s">
        <v>12</v>
      </c>
      <c r="F12" s="107"/>
      <c r="G12" s="27">
        <f>+G11*G9</f>
        <v>8000000</v>
      </c>
    </row>
    <row r="13" spans="1:255" ht="11.25" customHeight="1">
      <c r="A13" s="3"/>
      <c r="B13" s="5" t="s">
        <v>13</v>
      </c>
      <c r="C13" s="108" t="s">
        <v>124</v>
      </c>
      <c r="D13" s="8"/>
      <c r="E13" s="102" t="s">
        <v>14</v>
      </c>
      <c r="F13" s="102"/>
      <c r="G13" s="29" t="s">
        <v>15</v>
      </c>
    </row>
    <row r="14" spans="1:255" ht="18" customHeight="1">
      <c r="A14" s="3"/>
      <c r="B14" s="5" t="s">
        <v>16</v>
      </c>
      <c r="C14" s="108" t="s">
        <v>124</v>
      </c>
      <c r="D14" s="8"/>
      <c r="E14" s="102" t="s">
        <v>17</v>
      </c>
      <c r="F14" s="102"/>
      <c r="G14" s="6" t="s">
        <v>6</v>
      </c>
    </row>
    <row r="15" spans="1:255" ht="16.5" customHeight="1">
      <c r="A15" s="3"/>
      <c r="B15" s="5" t="s">
        <v>18</v>
      </c>
      <c r="C15" s="108" t="s">
        <v>125</v>
      </c>
      <c r="D15" s="8"/>
      <c r="E15" s="104" t="s">
        <v>19</v>
      </c>
      <c r="F15" s="104"/>
      <c r="G15" s="6" t="s">
        <v>20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5" t="s">
        <v>21</v>
      </c>
      <c r="C17" s="105"/>
      <c r="D17" s="105"/>
      <c r="E17" s="105"/>
      <c r="F17" s="105"/>
      <c r="G17" s="105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0" t="s">
        <v>22</v>
      </c>
      <c r="C19" s="13"/>
      <c r="D19" s="13"/>
      <c r="E19" s="13"/>
      <c r="F19" s="13"/>
      <c r="G19" s="13"/>
    </row>
    <row r="20" spans="1:8" ht="24" customHeight="1">
      <c r="A20" s="3"/>
      <c r="B20" s="40" t="s">
        <v>23</v>
      </c>
      <c r="C20" s="40" t="s">
        <v>24</v>
      </c>
      <c r="D20" s="40" t="s">
        <v>25</v>
      </c>
      <c r="E20" s="40" t="s">
        <v>26</v>
      </c>
      <c r="F20" s="40" t="s">
        <v>27</v>
      </c>
      <c r="G20" s="40" t="s">
        <v>28</v>
      </c>
    </row>
    <row r="21" spans="1:8" ht="12.75" customHeight="1">
      <c r="A21" s="3"/>
      <c r="B21" s="50" t="s">
        <v>29</v>
      </c>
      <c r="C21" s="34" t="s">
        <v>30</v>
      </c>
      <c r="D21" s="34">
        <v>13</v>
      </c>
      <c r="E21" s="95" t="s">
        <v>31</v>
      </c>
      <c r="F21" s="96">
        <v>35000</v>
      </c>
      <c r="G21" s="47">
        <f>+F21*D21</f>
        <v>455000</v>
      </c>
    </row>
    <row r="22" spans="1:8" ht="15">
      <c r="A22" s="3"/>
      <c r="B22" s="50" t="s">
        <v>32</v>
      </c>
      <c r="C22" s="34" t="s">
        <v>30</v>
      </c>
      <c r="D22" s="34">
        <v>1.5</v>
      </c>
      <c r="E22" s="34" t="s">
        <v>33</v>
      </c>
      <c r="F22" s="96">
        <v>35000</v>
      </c>
      <c r="G22" s="47">
        <f t="shared" ref="G22:G28" si="0">+D22*F22</f>
        <v>52500</v>
      </c>
      <c r="H22" s="4"/>
    </row>
    <row r="23" spans="1:8" ht="15">
      <c r="A23" s="3"/>
      <c r="B23" s="50" t="s">
        <v>34</v>
      </c>
      <c r="C23" s="34" t="s">
        <v>30</v>
      </c>
      <c r="D23" s="34">
        <v>3</v>
      </c>
      <c r="E23" s="34" t="s">
        <v>35</v>
      </c>
      <c r="F23" s="96">
        <v>35000</v>
      </c>
      <c r="G23" s="47">
        <f t="shared" si="0"/>
        <v>105000</v>
      </c>
      <c r="H23" s="4"/>
    </row>
    <row r="24" spans="1:8" ht="15">
      <c r="A24" s="3"/>
      <c r="B24" s="50" t="s">
        <v>36</v>
      </c>
      <c r="C24" s="34" t="s">
        <v>30</v>
      </c>
      <c r="D24" s="34">
        <v>3</v>
      </c>
      <c r="E24" s="34" t="s">
        <v>37</v>
      </c>
      <c r="F24" s="96">
        <v>35000</v>
      </c>
      <c r="G24" s="47">
        <f t="shared" si="0"/>
        <v>105000</v>
      </c>
      <c r="H24" s="4"/>
    </row>
    <row r="25" spans="1:8" ht="15">
      <c r="A25" s="3"/>
      <c r="B25" s="50" t="s">
        <v>38</v>
      </c>
      <c r="C25" s="34" t="s">
        <v>30</v>
      </c>
      <c r="D25" s="34">
        <v>50</v>
      </c>
      <c r="E25" s="34" t="s">
        <v>39</v>
      </c>
      <c r="F25" s="96">
        <v>35000</v>
      </c>
      <c r="G25" s="47">
        <f t="shared" si="0"/>
        <v>1750000</v>
      </c>
      <c r="H25" s="4"/>
    </row>
    <row r="26" spans="1:8" ht="15">
      <c r="A26" s="3"/>
      <c r="B26" s="50" t="s">
        <v>40</v>
      </c>
      <c r="C26" s="34" t="s">
        <v>30</v>
      </c>
      <c r="D26" s="34">
        <v>4</v>
      </c>
      <c r="E26" s="34" t="s">
        <v>41</v>
      </c>
      <c r="F26" s="96">
        <v>35000</v>
      </c>
      <c r="G26" s="47">
        <f t="shared" si="0"/>
        <v>140000</v>
      </c>
      <c r="H26" s="4"/>
    </row>
    <row r="27" spans="1:8" ht="15">
      <c r="A27" s="3"/>
      <c r="B27" s="50" t="s">
        <v>42</v>
      </c>
      <c r="C27" s="34" t="s">
        <v>30</v>
      </c>
      <c r="D27" s="34">
        <v>2</v>
      </c>
      <c r="E27" s="34" t="s">
        <v>43</v>
      </c>
      <c r="F27" s="96">
        <v>35000</v>
      </c>
      <c r="G27" s="47">
        <f t="shared" si="0"/>
        <v>70000</v>
      </c>
      <c r="H27" s="4"/>
    </row>
    <row r="28" spans="1:8" ht="12.75" customHeight="1">
      <c r="A28" s="3"/>
      <c r="B28" s="50" t="s">
        <v>44</v>
      </c>
      <c r="C28" s="34" t="s">
        <v>30</v>
      </c>
      <c r="D28" s="34">
        <v>10</v>
      </c>
      <c r="E28" s="34" t="s">
        <v>31</v>
      </c>
      <c r="F28" s="96">
        <v>35000</v>
      </c>
      <c r="G28" s="47">
        <f t="shared" si="0"/>
        <v>350000</v>
      </c>
      <c r="H28" s="4"/>
    </row>
    <row r="29" spans="1:8" ht="12.75" customHeight="1">
      <c r="A29" s="3"/>
      <c r="B29" s="93" t="s">
        <v>45</v>
      </c>
      <c r="C29" s="42"/>
      <c r="D29" s="42"/>
      <c r="E29" s="42"/>
      <c r="F29" s="43"/>
      <c r="G29" s="94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0" t="s">
        <v>46</v>
      </c>
      <c r="C31" s="15"/>
      <c r="D31" s="15"/>
      <c r="E31" s="15"/>
      <c r="F31" s="13"/>
      <c r="G31" s="13"/>
    </row>
    <row r="32" spans="1:8" ht="24" customHeight="1">
      <c r="A32" s="3"/>
      <c r="B32" s="38" t="s">
        <v>23</v>
      </c>
      <c r="C32" s="40" t="s">
        <v>24</v>
      </c>
      <c r="D32" s="40" t="s">
        <v>47</v>
      </c>
      <c r="E32" s="38" t="s">
        <v>26</v>
      </c>
      <c r="F32" s="40" t="s">
        <v>27</v>
      </c>
      <c r="G32" s="38" t="s">
        <v>28</v>
      </c>
    </row>
    <row r="33" spans="1:11" ht="12" customHeight="1">
      <c r="A33" s="3"/>
      <c r="B33" s="39" t="s">
        <v>48</v>
      </c>
      <c r="C33" s="41"/>
      <c r="D33" s="41"/>
      <c r="E33" s="41"/>
      <c r="F33" s="39"/>
      <c r="G33" s="39"/>
    </row>
    <row r="34" spans="1:11" ht="12" customHeight="1">
      <c r="A34" s="3"/>
      <c r="B34" s="93" t="s">
        <v>49</v>
      </c>
      <c r="C34" s="42"/>
      <c r="D34" s="42"/>
      <c r="E34" s="42"/>
      <c r="F34" s="43"/>
      <c r="G34" s="43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0" t="s">
        <v>50</v>
      </c>
      <c r="C36" s="15"/>
      <c r="D36" s="15"/>
      <c r="E36" s="15"/>
      <c r="F36" s="13"/>
      <c r="G36" s="13"/>
    </row>
    <row r="37" spans="1:11" ht="24" customHeight="1">
      <c r="A37" s="3"/>
      <c r="B37" s="44" t="s">
        <v>23</v>
      </c>
      <c r="C37" s="44" t="s">
        <v>24</v>
      </c>
      <c r="D37" s="44" t="s">
        <v>51</v>
      </c>
      <c r="E37" s="44" t="s">
        <v>26</v>
      </c>
      <c r="F37" s="31" t="s">
        <v>27</v>
      </c>
      <c r="G37" s="44" t="s">
        <v>28</v>
      </c>
    </row>
    <row r="38" spans="1:11" ht="12.75" customHeight="1">
      <c r="A38" s="3"/>
      <c r="B38" s="45" t="s">
        <v>52</v>
      </c>
      <c r="C38" s="46" t="s">
        <v>119</v>
      </c>
      <c r="D38" s="46">
        <v>1</v>
      </c>
      <c r="E38" s="46" t="s">
        <v>53</v>
      </c>
      <c r="F38" s="47">
        <v>25000</v>
      </c>
      <c r="G38" s="47">
        <f>+D38*F38</f>
        <v>25000</v>
      </c>
    </row>
    <row r="39" spans="1:11" ht="12.75" customHeight="1">
      <c r="A39" s="3"/>
      <c r="B39" s="45" t="s">
        <v>54</v>
      </c>
      <c r="C39" s="46" t="s">
        <v>119</v>
      </c>
      <c r="D39" s="46">
        <v>1</v>
      </c>
      <c r="E39" s="46" t="s">
        <v>55</v>
      </c>
      <c r="F39" s="47">
        <v>25000</v>
      </c>
      <c r="G39" s="47">
        <f>+D39*F39</f>
        <v>25000</v>
      </c>
    </row>
    <row r="40" spans="1:11" ht="12.75" customHeight="1">
      <c r="A40" s="3"/>
      <c r="B40" s="45" t="s">
        <v>56</v>
      </c>
      <c r="C40" s="46" t="s">
        <v>119</v>
      </c>
      <c r="D40" s="46">
        <v>2</v>
      </c>
      <c r="E40" s="46" t="s">
        <v>57</v>
      </c>
      <c r="F40" s="47">
        <v>55000</v>
      </c>
      <c r="G40" s="47">
        <f>+D40*F40</f>
        <v>110000</v>
      </c>
    </row>
    <row r="41" spans="1:11" ht="12.75" customHeight="1">
      <c r="A41" s="3"/>
      <c r="B41" s="45" t="s">
        <v>58</v>
      </c>
      <c r="C41" s="46" t="s">
        <v>119</v>
      </c>
      <c r="D41" s="46">
        <v>1</v>
      </c>
      <c r="E41" s="46" t="s">
        <v>53</v>
      </c>
      <c r="F41" s="47">
        <v>25000</v>
      </c>
      <c r="G41" s="47">
        <f>+D41*F41</f>
        <v>25000</v>
      </c>
    </row>
    <row r="42" spans="1:11" ht="12.75" customHeight="1">
      <c r="A42" s="3"/>
      <c r="B42" s="45" t="s">
        <v>59</v>
      </c>
      <c r="C42" s="46" t="s">
        <v>119</v>
      </c>
      <c r="D42" s="46">
        <v>1</v>
      </c>
      <c r="E42" s="46" t="s">
        <v>57</v>
      </c>
      <c r="F42" s="47">
        <v>75000</v>
      </c>
      <c r="G42" s="47">
        <f>+D42*F42</f>
        <v>75000</v>
      </c>
    </row>
    <row r="43" spans="1:11" ht="12.75" customHeight="1">
      <c r="A43" s="3"/>
      <c r="B43" s="93" t="s">
        <v>60</v>
      </c>
      <c r="C43" s="42"/>
      <c r="D43" s="42"/>
      <c r="E43" s="42"/>
      <c r="F43" s="43"/>
      <c r="G43" s="94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0" t="s">
        <v>61</v>
      </c>
      <c r="C45" s="15"/>
      <c r="D45" s="15"/>
      <c r="E45" s="15"/>
      <c r="F45" s="13"/>
      <c r="G45" s="13"/>
    </row>
    <row r="46" spans="1:11" ht="24" customHeight="1">
      <c r="A46" s="3"/>
      <c r="B46" s="40" t="s">
        <v>62</v>
      </c>
      <c r="C46" s="40" t="s">
        <v>63</v>
      </c>
      <c r="D46" s="40" t="s">
        <v>64</v>
      </c>
      <c r="E46" s="40" t="s">
        <v>26</v>
      </c>
      <c r="F46" s="40" t="s">
        <v>27</v>
      </c>
      <c r="G46" s="40" t="s">
        <v>28</v>
      </c>
      <c r="K46" s="2"/>
    </row>
    <row r="47" spans="1:11" ht="12.75" customHeight="1">
      <c r="A47" s="3"/>
      <c r="B47" s="48" t="s">
        <v>65</v>
      </c>
      <c r="C47" s="46" t="s">
        <v>66</v>
      </c>
      <c r="D47" s="46">
        <v>2800</v>
      </c>
      <c r="E47" s="46" t="s">
        <v>57</v>
      </c>
      <c r="F47" s="47">
        <v>70</v>
      </c>
      <c r="G47" s="47">
        <f>+D47*F47</f>
        <v>196000</v>
      </c>
      <c r="K47" s="2"/>
    </row>
    <row r="48" spans="1:11" ht="12.75" customHeight="1">
      <c r="A48" s="3"/>
      <c r="B48" s="49" t="s">
        <v>67</v>
      </c>
      <c r="C48" s="46"/>
      <c r="D48" s="46"/>
      <c r="E48" s="46"/>
      <c r="F48" s="47" t="s">
        <v>68</v>
      </c>
      <c r="G48" s="47"/>
      <c r="K48" s="2"/>
    </row>
    <row r="49" spans="1:11" ht="12.75" customHeight="1">
      <c r="A49" s="3"/>
      <c r="B49" s="45" t="s">
        <v>69</v>
      </c>
      <c r="C49" s="34" t="s">
        <v>70</v>
      </c>
      <c r="D49" s="46">
        <v>340</v>
      </c>
      <c r="E49" s="34" t="s">
        <v>71</v>
      </c>
      <c r="F49" s="47">
        <v>1000</v>
      </c>
      <c r="G49" s="47">
        <f>+D49*F49</f>
        <v>340000</v>
      </c>
      <c r="K49" s="2"/>
    </row>
    <row r="50" spans="1:11" ht="12.75" customHeight="1">
      <c r="A50" s="3"/>
      <c r="B50" s="45" t="s">
        <v>72</v>
      </c>
      <c r="C50" s="34" t="s">
        <v>70</v>
      </c>
      <c r="D50" s="46">
        <v>160</v>
      </c>
      <c r="E50" s="34" t="s">
        <v>71</v>
      </c>
      <c r="F50" s="47">
        <v>1400</v>
      </c>
      <c r="G50" s="47">
        <f>+D50*F50</f>
        <v>224000</v>
      </c>
      <c r="K50" s="2"/>
    </row>
    <row r="51" spans="1:11" ht="12.75" customHeight="1">
      <c r="A51" s="3"/>
      <c r="B51" s="45" t="s">
        <v>73</v>
      </c>
      <c r="C51" s="34" t="s">
        <v>70</v>
      </c>
      <c r="D51" s="46">
        <v>160</v>
      </c>
      <c r="E51" s="34" t="s">
        <v>71</v>
      </c>
      <c r="F51" s="47">
        <v>1780</v>
      </c>
      <c r="G51" s="47">
        <f>+D51*F51</f>
        <v>284800</v>
      </c>
      <c r="K51" s="2"/>
    </row>
    <row r="52" spans="1:11" ht="12.75" customHeight="1">
      <c r="A52" s="3"/>
      <c r="B52" s="49" t="s">
        <v>74</v>
      </c>
      <c r="C52" s="34"/>
      <c r="D52" s="46"/>
      <c r="E52" s="46"/>
      <c r="F52" s="47" t="s">
        <v>68</v>
      </c>
      <c r="G52" s="47"/>
      <c r="K52" s="2"/>
    </row>
    <row r="53" spans="1:11" ht="12.75" customHeight="1">
      <c r="A53" s="3"/>
      <c r="B53" s="45" t="s">
        <v>120</v>
      </c>
      <c r="C53" s="34" t="s">
        <v>75</v>
      </c>
      <c r="D53" s="46">
        <v>4</v>
      </c>
      <c r="E53" s="46" t="s">
        <v>76</v>
      </c>
      <c r="F53" s="47">
        <v>32000</v>
      </c>
      <c r="G53" s="47">
        <f>+D53*F53</f>
        <v>128000</v>
      </c>
      <c r="K53" s="2"/>
    </row>
    <row r="54" spans="1:11" ht="12.75" customHeight="1">
      <c r="A54" s="3"/>
      <c r="B54" s="49" t="s">
        <v>77</v>
      </c>
      <c r="C54" s="34"/>
      <c r="D54" s="46"/>
      <c r="E54" s="46"/>
      <c r="F54" s="47" t="s">
        <v>68</v>
      </c>
      <c r="G54" s="47"/>
      <c r="K54" s="2"/>
    </row>
    <row r="55" spans="1:11" ht="12.75" customHeight="1">
      <c r="A55" s="3"/>
      <c r="B55" s="50" t="s">
        <v>121</v>
      </c>
      <c r="C55" s="34" t="s">
        <v>70</v>
      </c>
      <c r="D55" s="46">
        <v>3</v>
      </c>
      <c r="E55" s="46" t="s">
        <v>78</v>
      </c>
      <c r="F55" s="47">
        <v>21900</v>
      </c>
      <c r="G55" s="47">
        <f>+D55*F55</f>
        <v>65700</v>
      </c>
      <c r="K55" s="2"/>
    </row>
    <row r="56" spans="1:11" ht="12.75" customHeight="1">
      <c r="A56" s="3"/>
      <c r="B56" s="45" t="s">
        <v>79</v>
      </c>
      <c r="C56" s="34" t="s">
        <v>75</v>
      </c>
      <c r="D56" s="52">
        <v>1.5</v>
      </c>
      <c r="E56" s="46" t="s">
        <v>80</v>
      </c>
      <c r="F56" s="7">
        <v>59000</v>
      </c>
      <c r="G56" s="47">
        <f>+D56*F56</f>
        <v>88500</v>
      </c>
      <c r="K56" s="2"/>
    </row>
    <row r="57" spans="1:11" ht="12.75" customHeight="1">
      <c r="A57" s="3"/>
      <c r="B57" s="49" t="s">
        <v>81</v>
      </c>
      <c r="C57" s="34"/>
      <c r="D57" s="46"/>
      <c r="E57" s="46"/>
      <c r="F57" s="47" t="s">
        <v>68</v>
      </c>
      <c r="G57" s="47"/>
      <c r="K57" s="2"/>
    </row>
    <row r="58" spans="1:11" ht="12.75" customHeight="1">
      <c r="A58" s="3"/>
      <c r="B58" s="45" t="s">
        <v>122</v>
      </c>
      <c r="C58" s="34" t="s">
        <v>75</v>
      </c>
      <c r="D58" s="52">
        <v>1</v>
      </c>
      <c r="E58" s="46" t="s">
        <v>80</v>
      </c>
      <c r="F58" s="47">
        <v>47000</v>
      </c>
      <c r="G58" s="47">
        <f>+D58*F58</f>
        <v>47000</v>
      </c>
      <c r="K58" s="2"/>
    </row>
    <row r="59" spans="1:11" ht="12.75" customHeight="1">
      <c r="A59" s="3"/>
      <c r="B59" s="45" t="s">
        <v>123</v>
      </c>
      <c r="C59" s="34" t="s">
        <v>75</v>
      </c>
      <c r="D59" s="52">
        <v>1.5</v>
      </c>
      <c r="E59" s="46" t="s">
        <v>82</v>
      </c>
      <c r="F59" s="47">
        <v>98000</v>
      </c>
      <c r="G59" s="47">
        <f>+D59*F59</f>
        <v>147000</v>
      </c>
      <c r="K59" s="2"/>
    </row>
    <row r="60" spans="1:11" ht="13.5" customHeight="1">
      <c r="A60" s="3"/>
      <c r="B60" s="93" t="s">
        <v>83</v>
      </c>
      <c r="C60" s="42"/>
      <c r="D60" s="42"/>
      <c r="E60" s="42"/>
      <c r="F60" s="43"/>
      <c r="G60" s="94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0" t="s">
        <v>84</v>
      </c>
      <c r="C62" s="15"/>
      <c r="D62" s="15"/>
      <c r="E62" s="15"/>
      <c r="F62" s="13"/>
      <c r="G62" s="13"/>
    </row>
    <row r="63" spans="1:11" ht="24" customHeight="1">
      <c r="A63" s="3"/>
      <c r="B63" s="38" t="s">
        <v>85</v>
      </c>
      <c r="C63" s="40" t="s">
        <v>63</v>
      </c>
      <c r="D63" s="40" t="s">
        <v>86</v>
      </c>
      <c r="E63" s="38" t="s">
        <v>26</v>
      </c>
      <c r="F63" s="40" t="s">
        <v>27</v>
      </c>
      <c r="G63" s="38" t="s">
        <v>28</v>
      </c>
    </row>
    <row r="64" spans="1:11" ht="12.75" customHeight="1">
      <c r="A64" s="3"/>
      <c r="B64" s="53" t="s">
        <v>87</v>
      </c>
      <c r="C64" s="54" t="s">
        <v>88</v>
      </c>
      <c r="D64" s="54">
        <v>500</v>
      </c>
      <c r="E64" s="33" t="s">
        <v>89</v>
      </c>
      <c r="F64" s="35">
        <v>600</v>
      </c>
      <c r="G64" s="35">
        <f>+D64*F64</f>
        <v>300000</v>
      </c>
    </row>
    <row r="65" spans="1:255" ht="12.75" customHeight="1">
      <c r="A65" s="3"/>
      <c r="B65" s="32" t="s">
        <v>90</v>
      </c>
      <c r="C65" s="33" t="s">
        <v>88</v>
      </c>
      <c r="D65" s="33">
        <v>1</v>
      </c>
      <c r="E65" s="33" t="s">
        <v>91</v>
      </c>
      <c r="F65" s="35">
        <v>33515</v>
      </c>
      <c r="G65" s="35">
        <f>+F65*D65</f>
        <v>33515</v>
      </c>
    </row>
    <row r="66" spans="1:255" ht="13.5" customHeight="1">
      <c r="A66" s="3"/>
      <c r="B66" s="51" t="s">
        <v>92</v>
      </c>
      <c r="C66" s="36"/>
      <c r="D66" s="36"/>
      <c r="E66" s="36"/>
      <c r="F66" s="37"/>
      <c r="G66" s="94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5" t="s">
        <v>93</v>
      </c>
      <c r="C68" s="56"/>
      <c r="D68" s="56"/>
      <c r="E68" s="56"/>
      <c r="F68" s="56"/>
      <c r="G68" s="97">
        <f>G29+G43+G60+G66</f>
        <v>5142015</v>
      </c>
    </row>
    <row r="69" spans="1:255" ht="12" customHeight="1">
      <c r="A69" s="3"/>
      <c r="B69" s="57" t="s">
        <v>94</v>
      </c>
      <c r="C69" s="18"/>
      <c r="D69" s="18"/>
      <c r="E69" s="18"/>
      <c r="F69" s="18"/>
      <c r="G69" s="98">
        <f>G68*0.05</f>
        <v>257100.75</v>
      </c>
    </row>
    <row r="70" spans="1:255" ht="12" customHeight="1">
      <c r="A70" s="3"/>
      <c r="B70" s="58" t="s">
        <v>95</v>
      </c>
      <c r="C70" s="17"/>
      <c r="D70" s="17"/>
      <c r="E70" s="17"/>
      <c r="F70" s="17"/>
      <c r="G70" s="99">
        <f>G69+G68</f>
        <v>5399115.75</v>
      </c>
    </row>
    <row r="71" spans="1:255" ht="12" customHeight="1">
      <c r="A71" s="3"/>
      <c r="B71" s="57" t="s">
        <v>96</v>
      </c>
      <c r="C71" s="18"/>
      <c r="D71" s="18"/>
      <c r="E71" s="18"/>
      <c r="F71" s="18"/>
      <c r="G71" s="98">
        <f>G12</f>
        <v>8000000</v>
      </c>
    </row>
    <row r="72" spans="1:255" ht="12" customHeight="1">
      <c r="A72" s="3"/>
      <c r="B72" s="59" t="s">
        <v>97</v>
      </c>
      <c r="C72" s="60"/>
      <c r="D72" s="60"/>
      <c r="E72" s="60"/>
      <c r="F72" s="60"/>
      <c r="G72" s="100">
        <f>G71-G70</f>
        <v>2600884.25</v>
      </c>
    </row>
    <row r="73" spans="1:255" s="63" customFormat="1" ht="12" customHeight="1">
      <c r="A73" s="20"/>
      <c r="B73" s="21" t="s">
        <v>98</v>
      </c>
      <c r="C73" s="19"/>
      <c r="D73" s="19"/>
      <c r="E73" s="19"/>
      <c r="F73" s="19"/>
      <c r="G73" s="61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  <c r="IU73" s="62"/>
    </row>
    <row r="74" spans="1:255" s="63" customFormat="1" ht="12.75" customHeight="1" thickBot="1">
      <c r="A74" s="20"/>
      <c r="B74" s="22"/>
      <c r="C74" s="19"/>
      <c r="D74" s="19"/>
      <c r="E74" s="19"/>
      <c r="F74" s="19"/>
      <c r="G74" s="61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  <c r="IU74" s="62"/>
    </row>
    <row r="75" spans="1:255" s="63" customFormat="1" ht="12" customHeight="1">
      <c r="A75" s="20"/>
      <c r="B75" s="67" t="s">
        <v>99</v>
      </c>
      <c r="C75" s="68"/>
      <c r="D75" s="68"/>
      <c r="E75" s="68"/>
      <c r="F75" s="69"/>
      <c r="G75" s="61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  <c r="II75" s="62"/>
      <c r="IJ75" s="62"/>
      <c r="IK75" s="62"/>
      <c r="IL75" s="62"/>
      <c r="IM75" s="62"/>
      <c r="IN75" s="62"/>
      <c r="IO75" s="62"/>
      <c r="IP75" s="62"/>
      <c r="IQ75" s="62"/>
      <c r="IR75" s="62"/>
      <c r="IS75" s="62"/>
      <c r="IT75" s="62"/>
      <c r="IU75" s="62"/>
    </row>
    <row r="76" spans="1:255" s="63" customFormat="1" ht="12" customHeight="1">
      <c r="A76" s="20"/>
      <c r="B76" s="70" t="s">
        <v>100</v>
      </c>
      <c r="C76" s="20"/>
      <c r="D76" s="20"/>
      <c r="E76" s="20"/>
      <c r="F76" s="71"/>
      <c r="G76" s="6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  <c r="IU76" s="62"/>
    </row>
    <row r="77" spans="1:255" s="63" customFormat="1" ht="12" customHeight="1">
      <c r="A77" s="20"/>
      <c r="B77" s="70" t="s">
        <v>101</v>
      </c>
      <c r="C77" s="20"/>
      <c r="D77" s="20"/>
      <c r="E77" s="20"/>
      <c r="F77" s="71"/>
      <c r="G77" s="61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  <c r="II77" s="62"/>
      <c r="IJ77" s="62"/>
      <c r="IK77" s="62"/>
      <c r="IL77" s="62"/>
      <c r="IM77" s="62"/>
      <c r="IN77" s="62"/>
      <c r="IO77" s="62"/>
      <c r="IP77" s="62"/>
      <c r="IQ77" s="62"/>
      <c r="IR77" s="62"/>
      <c r="IS77" s="62"/>
      <c r="IT77" s="62"/>
      <c r="IU77" s="62"/>
    </row>
    <row r="78" spans="1:255" s="63" customFormat="1" ht="12" customHeight="1">
      <c r="A78" s="20"/>
      <c r="B78" s="70" t="s">
        <v>102</v>
      </c>
      <c r="C78" s="20"/>
      <c r="D78" s="20"/>
      <c r="E78" s="20"/>
      <c r="F78" s="71"/>
      <c r="G78" s="61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  <c r="II78" s="62"/>
      <c r="IJ78" s="62"/>
      <c r="IK78" s="62"/>
      <c r="IL78" s="62"/>
      <c r="IM78" s="62"/>
      <c r="IN78" s="62"/>
      <c r="IO78" s="62"/>
      <c r="IP78" s="62"/>
      <c r="IQ78" s="62"/>
      <c r="IR78" s="62"/>
      <c r="IS78" s="62"/>
      <c r="IT78" s="62"/>
      <c r="IU78" s="62"/>
    </row>
    <row r="79" spans="1:255" s="63" customFormat="1" ht="12" customHeight="1">
      <c r="A79" s="20"/>
      <c r="B79" s="70" t="s">
        <v>103</v>
      </c>
      <c r="C79" s="20"/>
      <c r="D79" s="20"/>
      <c r="E79" s="20"/>
      <c r="F79" s="71"/>
      <c r="G79" s="61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  <c r="IU79" s="62"/>
    </row>
    <row r="80" spans="1:255" s="63" customFormat="1" ht="12" customHeight="1">
      <c r="A80" s="20"/>
      <c r="B80" s="70" t="s">
        <v>104</v>
      </c>
      <c r="C80" s="20"/>
      <c r="D80" s="20"/>
      <c r="E80" s="20"/>
      <c r="F80" s="71"/>
      <c r="G80" s="61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</row>
    <row r="81" spans="1:255" s="63" customFormat="1" ht="12.75" customHeight="1" thickBot="1">
      <c r="A81" s="20"/>
      <c r="B81" s="72" t="s">
        <v>105</v>
      </c>
      <c r="C81" s="73"/>
      <c r="D81" s="73"/>
      <c r="E81" s="73"/>
      <c r="F81" s="74"/>
      <c r="G81" s="61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  <c r="IU81" s="62"/>
    </row>
    <row r="82" spans="1:255" s="63" customFormat="1" ht="12.75" customHeight="1">
      <c r="A82" s="20"/>
      <c r="B82" s="22"/>
      <c r="C82" s="20"/>
      <c r="D82" s="20"/>
      <c r="E82" s="20"/>
      <c r="F82" s="20"/>
      <c r="G82" s="61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  <c r="II82" s="62"/>
      <c r="IJ82" s="62"/>
      <c r="IK82" s="62"/>
      <c r="IL82" s="62"/>
      <c r="IM82" s="62"/>
      <c r="IN82" s="62"/>
      <c r="IO82" s="62"/>
      <c r="IP82" s="62"/>
      <c r="IQ82" s="62"/>
      <c r="IR82" s="62"/>
      <c r="IS82" s="62"/>
      <c r="IT82" s="62"/>
      <c r="IU82" s="62"/>
    </row>
    <row r="83" spans="1:255" s="63" customFormat="1" ht="15" customHeight="1">
      <c r="A83" s="20"/>
      <c r="B83" s="101" t="s">
        <v>106</v>
      </c>
      <c r="C83" s="101"/>
      <c r="D83" s="75"/>
      <c r="E83" s="23"/>
      <c r="F83" s="23"/>
      <c r="G83" s="61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/>
      <c r="IQ83" s="62"/>
      <c r="IR83" s="62"/>
      <c r="IS83" s="62"/>
      <c r="IT83" s="62"/>
      <c r="IU83" s="62"/>
    </row>
    <row r="84" spans="1:255" s="63" customFormat="1" ht="12" customHeight="1">
      <c r="A84" s="20"/>
      <c r="B84" s="76" t="s">
        <v>85</v>
      </c>
      <c r="C84" s="77" t="s">
        <v>107</v>
      </c>
      <c r="D84" s="78" t="s">
        <v>108</v>
      </c>
      <c r="E84" s="23"/>
      <c r="F84" s="23"/>
      <c r="G84" s="61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</row>
    <row r="85" spans="1:255" s="63" customFormat="1" ht="12" customHeight="1">
      <c r="A85" s="20"/>
      <c r="B85" s="79" t="s">
        <v>109</v>
      </c>
      <c r="C85" s="80">
        <f>G29</f>
        <v>3027500</v>
      </c>
      <c r="D85" s="81">
        <f>(C85/C91)</f>
        <v>0.56073996931812398</v>
      </c>
      <c r="E85" s="23"/>
      <c r="F85" s="23"/>
      <c r="G85" s="61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  <c r="II85" s="62"/>
      <c r="IJ85" s="62"/>
      <c r="IK85" s="62"/>
      <c r="IL85" s="62"/>
      <c r="IM85" s="62"/>
      <c r="IN85" s="62"/>
      <c r="IO85" s="62"/>
      <c r="IP85" s="62"/>
      <c r="IQ85" s="62"/>
      <c r="IR85" s="62"/>
      <c r="IS85" s="62"/>
      <c r="IT85" s="62"/>
      <c r="IU85" s="62"/>
    </row>
    <row r="86" spans="1:255" s="63" customFormat="1" ht="12" customHeight="1">
      <c r="A86" s="20"/>
      <c r="B86" s="79" t="s">
        <v>110</v>
      </c>
      <c r="C86" s="82">
        <v>0</v>
      </c>
      <c r="D86" s="81">
        <v>0</v>
      </c>
      <c r="E86" s="23"/>
      <c r="F86" s="23"/>
      <c r="G86" s="61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62"/>
      <c r="IM86" s="62"/>
      <c r="IN86" s="62"/>
      <c r="IO86" s="62"/>
      <c r="IP86" s="62"/>
      <c r="IQ86" s="62"/>
      <c r="IR86" s="62"/>
      <c r="IS86" s="62"/>
      <c r="IT86" s="62"/>
      <c r="IU86" s="62"/>
    </row>
    <row r="87" spans="1:255" s="63" customFormat="1" ht="12" customHeight="1">
      <c r="A87" s="20"/>
      <c r="B87" s="79" t="s">
        <v>111</v>
      </c>
      <c r="C87" s="80">
        <f>G43</f>
        <v>260000</v>
      </c>
      <c r="D87" s="81">
        <f>(C87/C91)</f>
        <v>4.8156033698666306E-2</v>
      </c>
      <c r="E87" s="23"/>
      <c r="F87" s="23"/>
      <c r="G87" s="61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  <c r="IB87" s="62"/>
      <c r="IC87" s="62"/>
      <c r="ID87" s="62"/>
      <c r="IE87" s="62"/>
      <c r="IF87" s="62"/>
      <c r="IG87" s="62"/>
      <c r="IH87" s="62"/>
      <c r="II87" s="62"/>
      <c r="IJ87" s="62"/>
      <c r="IK87" s="62"/>
      <c r="IL87" s="62"/>
      <c r="IM87" s="62"/>
      <c r="IN87" s="62"/>
      <c r="IO87" s="62"/>
      <c r="IP87" s="62"/>
      <c r="IQ87" s="62"/>
      <c r="IR87" s="62"/>
      <c r="IS87" s="62"/>
      <c r="IT87" s="62"/>
      <c r="IU87" s="62"/>
    </row>
    <row r="88" spans="1:255" s="63" customFormat="1" ht="12" customHeight="1">
      <c r="A88" s="20"/>
      <c r="B88" s="79" t="s">
        <v>62</v>
      </c>
      <c r="C88" s="80">
        <f>G60</f>
        <v>1521000</v>
      </c>
      <c r="D88" s="81">
        <f>(C88/C91)</f>
        <v>0.28171279713719788</v>
      </c>
      <c r="E88" s="23"/>
      <c r="F88" s="23"/>
      <c r="G88" s="61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  <c r="II88" s="62"/>
      <c r="IJ88" s="62"/>
      <c r="IK88" s="62"/>
      <c r="IL88" s="62"/>
      <c r="IM88" s="62"/>
      <c r="IN88" s="62"/>
      <c r="IO88" s="62"/>
      <c r="IP88" s="62"/>
      <c r="IQ88" s="62"/>
      <c r="IR88" s="62"/>
      <c r="IS88" s="62"/>
      <c r="IT88" s="62"/>
      <c r="IU88" s="62"/>
    </row>
    <row r="89" spans="1:255" s="63" customFormat="1" ht="12" customHeight="1">
      <c r="A89" s="20"/>
      <c r="B89" s="79" t="s">
        <v>112</v>
      </c>
      <c r="C89" s="83">
        <f>G66</f>
        <v>333515</v>
      </c>
      <c r="D89" s="81">
        <f>(C89/C91)</f>
        <v>6.1772152226964201E-2</v>
      </c>
      <c r="E89" s="24"/>
      <c r="F89" s="24"/>
      <c r="G89" s="61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/>
      <c r="IQ89" s="62"/>
      <c r="IR89" s="62"/>
      <c r="IS89" s="62"/>
      <c r="IT89" s="62"/>
      <c r="IU89" s="62"/>
    </row>
    <row r="90" spans="1:255" s="63" customFormat="1" ht="12" customHeight="1">
      <c r="A90" s="20"/>
      <c r="B90" s="79" t="s">
        <v>113</v>
      </c>
      <c r="C90" s="83">
        <f>G69</f>
        <v>257100.75</v>
      </c>
      <c r="D90" s="81">
        <f>(C90/C91)</f>
        <v>4.7619047619047616E-2</v>
      </c>
      <c r="E90" s="24"/>
      <c r="F90" s="24"/>
      <c r="G90" s="61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  <c r="IU90" s="62"/>
    </row>
    <row r="91" spans="1:255" s="63" customFormat="1" ht="12.75" customHeight="1">
      <c r="A91" s="20"/>
      <c r="B91" s="76" t="s">
        <v>114</v>
      </c>
      <c r="C91" s="84">
        <f>SUM(C85:C90)</f>
        <v>5399115.75</v>
      </c>
      <c r="D91" s="85">
        <f>SUM(D85:D90)</f>
        <v>1</v>
      </c>
      <c r="E91" s="24"/>
      <c r="F91" s="24"/>
      <c r="G91" s="61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</row>
    <row r="92" spans="1:255" s="63" customFormat="1" ht="12" customHeight="1">
      <c r="A92" s="20"/>
      <c r="B92" s="22"/>
      <c r="C92" s="19"/>
      <c r="D92" s="19"/>
      <c r="E92" s="19"/>
      <c r="F92" s="19"/>
      <c r="G92" s="61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  <c r="IB92" s="62"/>
      <c r="IC92" s="62"/>
      <c r="ID92" s="62"/>
      <c r="IE92" s="62"/>
      <c r="IF92" s="62"/>
      <c r="IG92" s="62"/>
      <c r="IH92" s="62"/>
      <c r="II92" s="62"/>
      <c r="IJ92" s="62"/>
      <c r="IK92" s="62"/>
      <c r="IL92" s="62"/>
      <c r="IM92" s="62"/>
      <c r="IN92" s="62"/>
      <c r="IO92" s="62"/>
      <c r="IP92" s="62"/>
      <c r="IQ92" s="62"/>
      <c r="IR92" s="62"/>
      <c r="IS92" s="62"/>
      <c r="IT92" s="62"/>
      <c r="IU92" s="62"/>
    </row>
    <row r="93" spans="1:255" s="63" customFormat="1" ht="12.75" customHeight="1">
      <c r="A93" s="20"/>
      <c r="B93" s="64"/>
      <c r="C93" s="19"/>
      <c r="D93" s="19"/>
      <c r="E93" s="19"/>
      <c r="F93" s="19"/>
      <c r="G93" s="61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  <c r="HX93" s="62"/>
      <c r="HY93" s="62"/>
      <c r="HZ93" s="62"/>
      <c r="IA93" s="62"/>
      <c r="IB93" s="62"/>
      <c r="IC93" s="62"/>
      <c r="ID93" s="62"/>
      <c r="IE93" s="62"/>
      <c r="IF93" s="62"/>
      <c r="IG93" s="62"/>
      <c r="IH93" s="62"/>
      <c r="II93" s="62"/>
      <c r="IJ93" s="62"/>
      <c r="IK93" s="62"/>
      <c r="IL93" s="62"/>
      <c r="IM93" s="62"/>
      <c r="IN93" s="62"/>
      <c r="IO93" s="62"/>
      <c r="IP93" s="62"/>
      <c r="IQ93" s="62"/>
      <c r="IR93" s="62"/>
      <c r="IS93" s="62"/>
      <c r="IT93" s="62"/>
      <c r="IU93" s="62"/>
    </row>
    <row r="94" spans="1:255" s="63" customFormat="1" ht="12" customHeight="1">
      <c r="A94" s="20"/>
      <c r="B94" s="86"/>
      <c r="C94" s="87" t="s">
        <v>115</v>
      </c>
      <c r="D94" s="86"/>
      <c r="E94" s="86"/>
      <c r="F94" s="24"/>
      <c r="G94" s="61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  <c r="HX94" s="62"/>
      <c r="HY94" s="62"/>
      <c r="HZ94" s="62"/>
      <c r="IA94" s="62"/>
      <c r="IB94" s="62"/>
      <c r="IC94" s="62"/>
      <c r="ID94" s="62"/>
      <c r="IE94" s="62"/>
      <c r="IF94" s="62"/>
      <c r="IG94" s="62"/>
      <c r="IH94" s="62"/>
      <c r="II94" s="62"/>
      <c r="IJ94" s="62"/>
      <c r="IK94" s="62"/>
      <c r="IL94" s="62"/>
      <c r="IM94" s="62"/>
      <c r="IN94" s="62"/>
      <c r="IO94" s="62"/>
      <c r="IP94" s="62"/>
      <c r="IQ94" s="62"/>
      <c r="IR94" s="62"/>
      <c r="IS94" s="62"/>
      <c r="IT94" s="62"/>
      <c r="IU94" s="62"/>
    </row>
    <row r="95" spans="1:255" s="63" customFormat="1" ht="12" customHeight="1">
      <c r="A95" s="20"/>
      <c r="B95" s="76" t="s">
        <v>116</v>
      </c>
      <c r="C95" s="88">
        <v>35000</v>
      </c>
      <c r="D95" s="88">
        <v>40000</v>
      </c>
      <c r="E95" s="88">
        <v>45000</v>
      </c>
      <c r="F95" s="25"/>
      <c r="G95" s="65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  <c r="IB95" s="62"/>
      <c r="IC95" s="62"/>
      <c r="ID95" s="62"/>
      <c r="IE95" s="62"/>
      <c r="IF95" s="62"/>
      <c r="IG95" s="62"/>
      <c r="IH95" s="62"/>
      <c r="II95" s="62"/>
      <c r="IJ95" s="62"/>
      <c r="IK95" s="62"/>
      <c r="IL95" s="62"/>
      <c r="IM95" s="62"/>
      <c r="IN95" s="62"/>
      <c r="IO95" s="62"/>
      <c r="IP95" s="62"/>
      <c r="IQ95" s="62"/>
      <c r="IR95" s="62"/>
      <c r="IS95" s="62"/>
      <c r="IT95" s="62"/>
      <c r="IU95" s="62"/>
    </row>
    <row r="96" spans="1:255" s="63" customFormat="1" ht="12.75" customHeight="1">
      <c r="A96" s="20"/>
      <c r="B96" s="76" t="s">
        <v>117</v>
      </c>
      <c r="C96" s="88">
        <f>(G70/C95)</f>
        <v>154.26044999999999</v>
      </c>
      <c r="D96" s="88">
        <f>C91/D95</f>
        <v>134.97789374999999</v>
      </c>
      <c r="E96" s="88">
        <f>(G70/E95)</f>
        <v>119.98035</v>
      </c>
      <c r="F96" s="25"/>
      <c r="G96" s="65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  <c r="HX96" s="62"/>
      <c r="HY96" s="62"/>
      <c r="HZ96" s="62"/>
      <c r="IA96" s="62"/>
      <c r="IB96" s="62"/>
      <c r="IC96" s="62"/>
      <c r="ID96" s="62"/>
      <c r="IE96" s="62"/>
      <c r="IF96" s="62"/>
      <c r="IG96" s="62"/>
      <c r="IH96" s="62"/>
      <c r="II96" s="62"/>
      <c r="IJ96" s="62"/>
      <c r="IK96" s="62"/>
      <c r="IL96" s="62"/>
      <c r="IM96" s="62"/>
      <c r="IN96" s="62"/>
      <c r="IO96" s="62"/>
      <c r="IP96" s="62"/>
      <c r="IQ96" s="62"/>
      <c r="IR96" s="62"/>
      <c r="IS96" s="62"/>
      <c r="IT96" s="62"/>
      <c r="IU96" s="62"/>
    </row>
    <row r="97" spans="1:255" s="63" customFormat="1" ht="15.6" customHeight="1">
      <c r="A97" s="20"/>
      <c r="B97" s="21" t="s">
        <v>118</v>
      </c>
      <c r="C97" s="20"/>
      <c r="D97" s="20"/>
      <c r="E97" s="20"/>
      <c r="F97" s="20"/>
      <c r="G97" s="20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  <c r="HX97" s="62"/>
      <c r="HY97" s="62"/>
      <c r="HZ97" s="62"/>
      <c r="IA97" s="62"/>
      <c r="IB97" s="62"/>
      <c r="IC97" s="62"/>
      <c r="ID97" s="62"/>
      <c r="IE97" s="62"/>
      <c r="IF97" s="62"/>
      <c r="IG97" s="62"/>
      <c r="IH97" s="62"/>
      <c r="II97" s="62"/>
      <c r="IJ97" s="62"/>
      <c r="IK97" s="62"/>
      <c r="IL97" s="62"/>
      <c r="IM97" s="62"/>
      <c r="IN97" s="62"/>
      <c r="IO97" s="62"/>
      <c r="IP97" s="62"/>
      <c r="IQ97" s="62"/>
      <c r="IR97" s="62"/>
      <c r="IS97" s="62"/>
      <c r="IT97" s="62"/>
      <c r="IU97" s="62"/>
    </row>
    <row r="98" spans="1:255" s="63" customFormat="1" ht="11.25" customHeight="1">
      <c r="A98" s="66"/>
      <c r="B98" s="66"/>
      <c r="C98" s="66"/>
      <c r="D98" s="66"/>
      <c r="E98" s="66"/>
      <c r="F98" s="66"/>
      <c r="G98" s="66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</row>
    <row r="99" spans="1:255" s="63" customFormat="1" ht="11.25" customHeight="1">
      <c r="A99" s="66"/>
      <c r="B99" s="66"/>
      <c r="C99" s="66"/>
      <c r="D99" s="66"/>
      <c r="E99" s="66"/>
      <c r="F99" s="66"/>
      <c r="G99" s="66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  <c r="IB99" s="62"/>
      <c r="IC99" s="62"/>
      <c r="ID99" s="62"/>
      <c r="IE99" s="62"/>
      <c r="IF99" s="62"/>
      <c r="IG99" s="62"/>
      <c r="IH99" s="62"/>
      <c r="II99" s="62"/>
      <c r="IJ99" s="62"/>
      <c r="IK99" s="62"/>
      <c r="IL99" s="62"/>
      <c r="IM99" s="62"/>
      <c r="IN99" s="62"/>
      <c r="IO99" s="62"/>
      <c r="IP99" s="62"/>
      <c r="IQ99" s="62"/>
      <c r="IR99" s="62"/>
      <c r="IS99" s="62"/>
      <c r="IT99" s="62"/>
      <c r="IU99" s="62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2023-03-20T12:44:35Z</dcterms:modified>
  <cp:category/>
  <cp:contentStatus/>
</cp:coreProperties>
</file>