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SF 2023\"/>
    </mc:Choice>
  </mc:AlternateContent>
  <bookViews>
    <workbookView xWindow="0" yWindow="0" windowWidth="25200" windowHeight="11385"/>
  </bookViews>
  <sheets>
    <sheet name="ALFAFA ESTABLECIMIENT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5" i="1" l="1"/>
  <c r="G53" i="1"/>
  <c r="G52" i="1"/>
  <c r="G51" i="1"/>
  <c r="G48" i="1"/>
  <c r="G47" i="1"/>
  <c r="G45" i="1"/>
  <c r="G40" i="1"/>
  <c r="G33" i="1"/>
  <c r="G22" i="1"/>
  <c r="G21" i="1"/>
  <c r="G12" i="1"/>
  <c r="G60" i="1" l="1"/>
  <c r="G56" i="1"/>
  <c r="G66" i="1" l="1"/>
  <c r="G61" i="1"/>
  <c r="C84" i="1" s="1"/>
  <c r="C83" i="1" l="1"/>
  <c r="C82" i="1"/>
  <c r="G24" i="1"/>
  <c r="C80" i="1" s="1"/>
  <c r="G29" i="1" l="1"/>
  <c r="G63" i="1" s="1"/>
  <c r="G64" i="1" l="1"/>
  <c r="G65" i="1" l="1"/>
  <c r="G67" i="1" s="1"/>
  <c r="C85" i="1"/>
  <c r="C91" i="1" l="1"/>
  <c r="C86" i="1"/>
  <c r="D85" i="1" s="1"/>
  <c r="D91" i="1"/>
  <c r="E91" i="1"/>
  <c r="D83" i="1" l="1"/>
  <c r="D80" i="1"/>
  <c r="D82" i="1"/>
  <c r="D84" i="1"/>
  <c r="D86" i="1" l="1"/>
</calcChain>
</file>

<file path=xl/sharedStrings.xml><?xml version="1.0" encoding="utf-8"?>
<sst xmlns="http://schemas.openxmlformats.org/spreadsheetml/2006/main" count="149" uniqueCount="103">
  <si>
    <t>RUBRO O CULTIVO</t>
  </si>
  <si>
    <t>VARIEDAD</t>
  </si>
  <si>
    <t>FECHA ESTIMADA  PRECIO VENTA</t>
  </si>
  <si>
    <t>INGRESO ESPERADO, con IVA ($)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</si>
  <si>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</si>
  <si>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</si>
  <si>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</si>
  <si>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</si>
  <si>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</si>
  <si>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</si>
  <si>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</si>
  <si>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</si>
  <si>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</si>
  <si>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</si>
  <si>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</si>
  <si>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</si>
  <si>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</si>
  <si>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</si>
  <si>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</si>
  <si>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</si>
  <si>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</si>
  <si>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</si>
  <si>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</si>
  <si>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</si>
  <si>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</si>
  <si>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</si>
  <si>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</si>
  <si>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</si>
  <si>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</si>
  <si>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</si>
  <si>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</si>
  <si>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</si>
  <si>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</si>
  <si>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</si>
  <si>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</si>
  <si>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</si>
  <si>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</si>
  <si>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</si>
  <si>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</si>
  <si>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</si>
  <si>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</si>
  <si>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</si>
  <si>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</si>
  <si>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</si>
  <si>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</si>
  <si>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</si>
  <si>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</si>
  <si>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</si>
  <si>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</si>
  <si>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</si>
  <si>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</si>
  <si>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</si>
  <si>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</si>
  <si>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</si>
  <si>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</si>
  <si>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</si>
  <si>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NIVEL TECNOLOGICO</t>
  </si>
  <si>
    <t>REGION</t>
  </si>
  <si>
    <t>AREA</t>
  </si>
  <si>
    <t>lt</t>
  </si>
  <si>
    <t>Rendimiento (Un/hà)</t>
  </si>
  <si>
    <t>Costo unitario ($/Un) (*)</t>
  </si>
  <si>
    <t>Medio</t>
  </si>
  <si>
    <t>Lib. B. O'Higgins</t>
  </si>
  <si>
    <t>Riego</t>
  </si>
  <si>
    <t>Oct. - Marzo</t>
  </si>
  <si>
    <t>PRECIO ESPERADO ($/Fardo)</t>
  </si>
  <si>
    <t>Superfosfato triple</t>
  </si>
  <si>
    <t>Muriato de Potasio</t>
  </si>
  <si>
    <t>ALFALFA ESTABLECIMIENTO</t>
  </si>
  <si>
    <t>RENDIMIENTO (FARDOS/Há.)</t>
  </si>
  <si>
    <t>Baldrich 550 abc</t>
  </si>
  <si>
    <t>San Fernando</t>
  </si>
  <si>
    <t>dic-Mar 22-23</t>
  </si>
  <si>
    <t>Mercado local</t>
  </si>
  <si>
    <t>Diciembre-Marzo</t>
  </si>
  <si>
    <t>Heladas, sequía</t>
  </si>
  <si>
    <t>Manejo Fitosanitario</t>
  </si>
  <si>
    <t>Cosecha</t>
  </si>
  <si>
    <t>SEP/Marzo</t>
  </si>
  <si>
    <t>Subsolador</t>
  </si>
  <si>
    <t>Agosto</t>
  </si>
  <si>
    <t>Rastrajes</t>
  </si>
  <si>
    <t xml:space="preserve">Nivelación </t>
  </si>
  <si>
    <t>Siembra y apisonado</t>
  </si>
  <si>
    <t>Siega</t>
  </si>
  <si>
    <t>Dic-Mar</t>
  </si>
  <si>
    <t>Rastrillado</t>
  </si>
  <si>
    <t>Enfardadura</t>
  </si>
  <si>
    <t>SEMILLA</t>
  </si>
  <si>
    <t>Semilla</t>
  </si>
  <si>
    <t>FUNGICIDAS</t>
  </si>
  <si>
    <t>HERBICIDAS</t>
  </si>
  <si>
    <t>Pivot 100 SL</t>
  </si>
  <si>
    <t>Lt</t>
  </si>
  <si>
    <t>Oct-Nov</t>
  </si>
  <si>
    <t>Rango 480 SL</t>
  </si>
  <si>
    <t>Dic - Mar</t>
  </si>
  <si>
    <t>Farmon</t>
  </si>
  <si>
    <t>KARATE ZEON</t>
  </si>
  <si>
    <t>ESCENARIOS COSTO UNITARIO  ($/FARDOS)</t>
  </si>
  <si>
    <t>2.  Precio de Insumos corresponde a  precios  colocados en el predio</t>
  </si>
  <si>
    <t>3. Precio esperado por ventas corresponde a precio colocado en el domicilio del comprador, ( incluye Ingreso a Feria)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</si>
</sst>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</numFmts>
  <fonts count="23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7"/>
      <color rgb="FF000000"/>
      <name val="Calibri"/>
      <family val="2"/>
    </font>
    <font>
      <sz val="7"/>
      <color theme="1"/>
      <name val="Calibri"/>
      <family val="2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</borders>
  <cellStyleXfs count="4">
    <xf numFmtId="0" fontId="0" fillId="0" borderId="0" applyNumberFormat="0" applyFill="0" applyBorder="0" applyProtection="0"/>
    <xf numFmtId="166" fontId="17" fillId="0" borderId="16" applyFont="0" applyFill="0" applyBorder="0" applyAlignment="0" applyProtection="0"/>
    <xf numFmtId="166" fontId="16" fillId="0" borderId="16" applyFont="0" applyFill="0" applyBorder="0" applyAlignment="0" applyProtection="0"/>
    <xf numFmtId="41" fontId="22" fillId="0" borderId="0" applyFont="0" applyFill="0" applyBorder="0" applyAlignment="0" applyProtection="0"/>
  </cellStyleXfs>
  <cellXfs count="132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0" fillId="2" borderId="8" xfId="0" applyFont="1" applyFill="1" applyBorder="1" applyAlignment="1"/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0" fontId="2" fillId="2" borderId="13" xfId="0" applyFont="1" applyFill="1" applyBorder="1" applyAlignment="1"/>
    <xf numFmtId="0" fontId="2" fillId="2" borderId="14" xfId="0" applyFont="1" applyFill="1" applyBorder="1" applyAlignment="1"/>
    <xf numFmtId="3" fontId="2" fillId="2" borderId="14" xfId="0" applyNumberFormat="1" applyFont="1" applyFill="1" applyBorder="1" applyAlignment="1"/>
    <xf numFmtId="49" fontId="6" fillId="3" borderId="11" xfId="0" applyNumberFormat="1" applyFont="1" applyFill="1" applyBorder="1" applyAlignment="1">
      <alignment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vertical="center"/>
    </xf>
    <xf numFmtId="3" fontId="6" fillId="3" borderId="11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/>
    </xf>
    <xf numFmtId="0" fontId="1" fillId="5" borderId="11" xfId="0" applyFont="1" applyFill="1" applyBorder="1" applyAlignment="1">
      <alignment vertical="center"/>
    </xf>
    <xf numFmtId="0" fontId="1" fillId="3" borderId="11" xfId="0" applyFont="1" applyFill="1" applyBorder="1" applyAlignment="1">
      <alignment vertical="center"/>
    </xf>
    <xf numFmtId="0" fontId="12" fillId="7" borderId="16" xfId="0" applyFont="1" applyFill="1" applyBorder="1" applyAlignment="1"/>
    <xf numFmtId="49" fontId="10" fillId="8" borderId="17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0" fontId="10" fillId="2" borderId="5" xfId="0" applyNumberFormat="1" applyFont="1" applyFill="1" applyBorder="1" applyAlignment="1">
      <alignment vertical="center"/>
    </xf>
    <xf numFmtId="165" fontId="10" fillId="2" borderId="5" xfId="0" applyNumberFormat="1" applyFont="1" applyFill="1" applyBorder="1" applyAlignment="1">
      <alignment vertical="center"/>
    </xf>
    <xf numFmtId="0" fontId="7" fillId="7" borderId="15" xfId="0" applyFont="1" applyFill="1" applyBorder="1" applyAlignment="1">
      <alignment vertical="center"/>
    </xf>
    <xf numFmtId="0" fontId="7" fillId="7" borderId="16" xfId="0" applyFont="1" applyFill="1" applyBorder="1" applyAlignment="1">
      <alignment vertical="center"/>
    </xf>
    <xf numFmtId="164" fontId="1" fillId="2" borderId="16" xfId="0" applyNumberFormat="1" applyFont="1" applyFill="1" applyBorder="1" applyAlignment="1">
      <alignment vertical="center"/>
    </xf>
    <xf numFmtId="164" fontId="14" fillId="2" borderId="16" xfId="0" applyNumberFormat="1" applyFont="1" applyFill="1" applyBorder="1" applyAlignment="1">
      <alignment vertical="center"/>
    </xf>
    <xf numFmtId="0" fontId="12" fillId="2" borderId="16" xfId="0" applyFont="1" applyFill="1" applyBorder="1" applyAlignment="1"/>
    <xf numFmtId="0" fontId="0" fillId="2" borderId="18" xfId="0" applyFont="1" applyFill="1" applyBorder="1" applyAlignment="1"/>
    <xf numFmtId="49" fontId="0" fillId="2" borderId="16" xfId="0" applyNumberFormat="1" applyFont="1" applyFill="1" applyBorder="1" applyAlignment="1">
      <alignment vertical="center"/>
    </xf>
    <xf numFmtId="0" fontId="7" fillId="2" borderId="16" xfId="0" applyFont="1" applyFill="1" applyBorder="1" applyAlignment="1">
      <alignment vertical="center"/>
    </xf>
    <xf numFmtId="0" fontId="2" fillId="2" borderId="19" xfId="0" applyFont="1" applyFill="1" applyBorder="1" applyAlignment="1"/>
    <xf numFmtId="3" fontId="2" fillId="2" borderId="19" xfId="0" applyNumberFormat="1" applyFont="1" applyFill="1" applyBorder="1" applyAlignment="1"/>
    <xf numFmtId="49" fontId="1" fillId="5" borderId="20" xfId="0" applyNumberFormat="1" applyFont="1" applyFill="1" applyBorder="1" applyAlignment="1">
      <alignment vertical="center"/>
    </xf>
    <xf numFmtId="0" fontId="1" fillId="5" borderId="21" xfId="0" applyFont="1" applyFill="1" applyBorder="1" applyAlignment="1">
      <alignment vertical="center"/>
    </xf>
    <xf numFmtId="164" fontId="1" fillId="5" borderId="22" xfId="0" applyNumberFormat="1" applyFont="1" applyFill="1" applyBorder="1" applyAlignment="1">
      <alignment vertical="center"/>
    </xf>
    <xf numFmtId="49" fontId="1" fillId="3" borderId="23" xfId="0" applyNumberFormat="1" applyFont="1" applyFill="1" applyBorder="1" applyAlignment="1">
      <alignment vertical="center"/>
    </xf>
    <xf numFmtId="164" fontId="1" fillId="3" borderId="24" xfId="0" applyNumberFormat="1" applyFont="1" applyFill="1" applyBorder="1" applyAlignment="1">
      <alignment vertical="center"/>
    </xf>
    <xf numFmtId="49" fontId="1" fillId="5" borderId="23" xfId="0" applyNumberFormat="1" applyFont="1" applyFill="1" applyBorder="1" applyAlignment="1">
      <alignment vertical="center"/>
    </xf>
    <xf numFmtId="164" fontId="1" fillId="5" borderId="24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0" fontId="7" fillId="5" borderId="26" xfId="0" applyFont="1" applyFill="1" applyBorder="1" applyAlignment="1">
      <alignment vertical="center"/>
    </xf>
    <xf numFmtId="164" fontId="1" fillId="6" borderId="27" xfId="0" applyNumberFormat="1" applyFont="1" applyFill="1" applyBorder="1" applyAlignment="1">
      <alignment vertical="center"/>
    </xf>
    <xf numFmtId="0" fontId="0" fillId="2" borderId="16" xfId="0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49" fontId="10" fillId="8" borderId="28" xfId="0" applyNumberFormat="1" applyFont="1" applyFill="1" applyBorder="1" applyAlignment="1">
      <alignment vertical="center"/>
    </xf>
    <xf numFmtId="49" fontId="12" fillId="8" borderId="29" xfId="0" applyNumberFormat="1" applyFont="1" applyFill="1" applyBorder="1" applyAlignment="1"/>
    <xf numFmtId="49" fontId="10" fillId="2" borderId="30" xfId="0" applyNumberFormat="1" applyFont="1" applyFill="1" applyBorder="1" applyAlignment="1">
      <alignment vertical="center"/>
    </xf>
    <xf numFmtId="9" fontId="12" fillId="2" borderId="31" xfId="0" applyNumberFormat="1" applyFont="1" applyFill="1" applyBorder="1" applyAlignment="1"/>
    <xf numFmtId="49" fontId="10" fillId="8" borderId="32" xfId="0" applyNumberFormat="1" applyFont="1" applyFill="1" applyBorder="1" applyAlignment="1">
      <alignment vertical="center"/>
    </xf>
    <xf numFmtId="165" fontId="10" fillId="8" borderId="33" xfId="0" applyNumberFormat="1" applyFont="1" applyFill="1" applyBorder="1" applyAlignment="1">
      <alignment vertical="center"/>
    </xf>
    <xf numFmtId="9" fontId="10" fillId="8" borderId="34" xfId="0" applyNumberFormat="1" applyFont="1" applyFill="1" applyBorder="1" applyAlignment="1">
      <alignment vertical="center"/>
    </xf>
    <xf numFmtId="0" fontId="12" fillId="9" borderId="37" xfId="0" applyFont="1" applyFill="1" applyBorder="1" applyAlignment="1"/>
    <xf numFmtId="0" fontId="12" fillId="2" borderId="16" xfId="0" applyFont="1" applyFill="1" applyBorder="1" applyAlignment="1">
      <alignment vertical="center"/>
    </xf>
    <xf numFmtId="49" fontId="12" fillId="2" borderId="16" xfId="0" applyNumberFormat="1" applyFont="1" applyFill="1" applyBorder="1" applyAlignment="1">
      <alignment vertical="center"/>
    </xf>
    <xf numFmtId="49" fontId="10" fillId="2" borderId="38" xfId="0" applyNumberFormat="1" applyFont="1" applyFill="1" applyBorder="1" applyAlignment="1">
      <alignment vertical="center"/>
    </xf>
    <xf numFmtId="49" fontId="12" fillId="2" borderId="41" xfId="0" applyNumberFormat="1" applyFont="1" applyFill="1" applyBorder="1" applyAlignment="1">
      <alignment vertical="center"/>
    </xf>
    <xf numFmtId="49" fontId="12" fillId="2" borderId="43" xfId="0" applyNumberFormat="1" applyFont="1" applyFill="1" applyBorder="1" applyAlignment="1">
      <alignment vertical="center"/>
    </xf>
    <xf numFmtId="0" fontId="10" fillId="7" borderId="16" xfId="0" applyFont="1" applyFill="1" applyBorder="1" applyAlignment="1">
      <alignment vertical="center"/>
    </xf>
    <xf numFmtId="0" fontId="7" fillId="9" borderId="15" xfId="0" applyFont="1" applyFill="1" applyBorder="1" applyAlignment="1">
      <alignment vertical="center"/>
    </xf>
    <xf numFmtId="49" fontId="15" fillId="9" borderId="16" xfId="0" applyNumberFormat="1" applyFont="1" applyFill="1" applyBorder="1" applyAlignment="1">
      <alignment vertical="center"/>
    </xf>
    <xf numFmtId="0" fontId="7" fillId="9" borderId="16" xfId="0" applyFont="1" applyFill="1" applyBorder="1" applyAlignment="1">
      <alignment vertical="center"/>
    </xf>
    <xf numFmtId="0" fontId="7" fillId="9" borderId="46" xfId="0" applyFont="1" applyFill="1" applyBorder="1" applyAlignment="1">
      <alignment vertical="center"/>
    </xf>
    <xf numFmtId="49" fontId="10" fillId="8" borderId="47" xfId="0" applyNumberFormat="1" applyFont="1" applyFill="1" applyBorder="1" applyAlignment="1">
      <alignment vertical="center"/>
    </xf>
    <xf numFmtId="0" fontId="10" fillId="8" borderId="48" xfId="0" applyNumberFormat="1" applyFont="1" applyFill="1" applyBorder="1" applyAlignment="1">
      <alignment vertical="center"/>
    </xf>
    <xf numFmtId="0" fontId="10" fillId="8" borderId="49" xfId="0" applyNumberFormat="1" applyFont="1" applyFill="1" applyBorder="1" applyAlignment="1">
      <alignment vertical="center"/>
    </xf>
    <xf numFmtId="0" fontId="0" fillId="0" borderId="16" xfId="0" applyNumberFormat="1" applyFont="1" applyBorder="1" applyAlignment="1"/>
    <xf numFmtId="49" fontId="5" fillId="3" borderId="51" xfId="0" applyNumberFormat="1" applyFont="1" applyFill="1" applyBorder="1" applyAlignment="1">
      <alignment vertical="center"/>
    </xf>
    <xf numFmtId="0" fontId="5" fillId="3" borderId="51" xfId="0" applyFont="1" applyFill="1" applyBorder="1" applyAlignment="1">
      <alignment horizontal="center" vertical="center"/>
    </xf>
    <xf numFmtId="0" fontId="5" fillId="3" borderId="51" xfId="0" applyFont="1" applyFill="1" applyBorder="1" applyAlignment="1">
      <alignment vertical="center"/>
    </xf>
    <xf numFmtId="3" fontId="5" fillId="3" borderId="51" xfId="0" applyNumberFormat="1" applyFont="1" applyFill="1" applyBorder="1" applyAlignment="1">
      <alignment vertical="center"/>
    </xf>
    <xf numFmtId="165" fontId="10" fillId="8" borderId="33" xfId="0" applyNumberFormat="1" applyFont="1" applyFill="1" applyBorder="1" applyAlignment="1">
      <alignment horizontal="center" vertical="center"/>
    </xf>
    <xf numFmtId="165" fontId="10" fillId="8" borderId="34" xfId="0" applyNumberFormat="1" applyFont="1" applyFill="1" applyBorder="1" applyAlignment="1">
      <alignment horizontal="center" vertical="center"/>
    </xf>
    <xf numFmtId="0" fontId="0" fillId="2" borderId="4" xfId="0" applyFill="1" applyBorder="1"/>
    <xf numFmtId="49" fontId="18" fillId="3" borderId="52" xfId="0" applyNumberFormat="1" applyFont="1" applyFill="1" applyBorder="1" applyAlignment="1">
      <alignment vertical="center" wrapText="1"/>
    </xf>
    <xf numFmtId="0" fontId="3" fillId="2" borderId="6" xfId="0" applyFont="1" applyFill="1" applyBorder="1"/>
    <xf numFmtId="3" fontId="3" fillId="0" borderId="53" xfId="0" applyNumberFormat="1" applyFont="1" applyFill="1" applyBorder="1" applyAlignment="1">
      <alignment horizontal="right"/>
    </xf>
    <xf numFmtId="0" fontId="0" fillId="0" borderId="0" xfId="0" applyNumberFormat="1"/>
    <xf numFmtId="0" fontId="0" fillId="0" borderId="0" xfId="0"/>
    <xf numFmtId="49" fontId="3" fillId="2" borderId="52" xfId="0" applyNumberFormat="1" applyFont="1" applyFill="1" applyBorder="1" applyAlignment="1">
      <alignment vertical="center" wrapText="1"/>
    </xf>
    <xf numFmtId="17" fontId="3" fillId="0" borderId="53" xfId="0" applyNumberFormat="1" applyFont="1" applyFill="1" applyBorder="1" applyAlignment="1">
      <alignment horizontal="right" vertical="center"/>
    </xf>
    <xf numFmtId="3" fontId="3" fillId="0" borderId="53" xfId="0" applyNumberFormat="1" applyFont="1" applyFill="1" applyBorder="1" applyAlignment="1">
      <alignment horizontal="right" vertical="center"/>
    </xf>
    <xf numFmtId="3" fontId="3" fillId="0" borderId="53" xfId="0" applyNumberFormat="1" applyFont="1" applyBorder="1" applyAlignment="1">
      <alignment horizontal="right" vertical="center"/>
    </xf>
    <xf numFmtId="0" fontId="3" fillId="0" borderId="53" xfId="0" applyFont="1" applyBorder="1" applyAlignment="1">
      <alignment horizontal="right" vertical="center"/>
    </xf>
    <xf numFmtId="17" fontId="3" fillId="0" borderId="53" xfId="0" applyNumberFormat="1" applyFont="1" applyBorder="1" applyAlignment="1">
      <alignment horizontal="right" vertical="center"/>
    </xf>
    <xf numFmtId="0" fontId="3" fillId="0" borderId="53" xfId="0" applyFont="1" applyBorder="1" applyAlignment="1">
      <alignment horizontal="right" vertical="center" wrapText="1"/>
    </xf>
    <xf numFmtId="0" fontId="2" fillId="2" borderId="55" xfId="0" applyFont="1" applyFill="1" applyBorder="1" applyAlignment="1">
      <alignment wrapText="1"/>
    </xf>
    <xf numFmtId="0" fontId="2" fillId="2" borderId="7" xfId="0" applyFont="1" applyFill="1" applyBorder="1" applyAlignment="1">
      <alignment horizontal="right" wrapText="1"/>
    </xf>
    <xf numFmtId="0" fontId="2" fillId="2" borderId="10" xfId="0" applyFont="1" applyFill="1" applyBorder="1" applyAlignment="1">
      <alignment horizontal="right"/>
    </xf>
    <xf numFmtId="49" fontId="18" fillId="5" borderId="11" xfId="0" applyNumberFormat="1" applyFont="1" applyFill="1" applyBorder="1" applyAlignment="1">
      <alignment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49" fontId="18" fillId="3" borderId="11" xfId="0" applyNumberFormat="1" applyFont="1" applyFill="1" applyBorder="1" applyAlignment="1">
      <alignment horizontal="center" vertical="center"/>
    </xf>
    <xf numFmtId="49" fontId="18" fillId="3" borderId="11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center" vertical="center"/>
    </xf>
    <xf numFmtId="3" fontId="3" fillId="2" borderId="11" xfId="0" applyNumberFormat="1" applyFont="1" applyFill="1" applyBorder="1" applyAlignment="1">
      <alignment vertical="center"/>
    </xf>
    <xf numFmtId="3" fontId="3" fillId="2" borderId="11" xfId="0" applyNumberFormat="1" applyFont="1" applyFill="1" applyBorder="1" applyAlignment="1">
      <alignment horizontal="right" vertical="center"/>
    </xf>
    <xf numFmtId="0" fontId="3" fillId="2" borderId="11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12" fillId="2" borderId="39" xfId="0" applyFont="1" applyFill="1" applyBorder="1"/>
    <xf numFmtId="164" fontId="7" fillId="2" borderId="40" xfId="0" applyNumberFormat="1" applyFont="1" applyFill="1" applyBorder="1" applyAlignment="1">
      <alignment vertical="center"/>
    </xf>
    <xf numFmtId="0" fontId="21" fillId="0" borderId="0" xfId="0" applyFont="1"/>
    <xf numFmtId="0" fontId="12" fillId="2" borderId="0" xfId="0" applyFont="1" applyFill="1"/>
    <xf numFmtId="164" fontId="7" fillId="2" borderId="42" xfId="0" applyNumberFormat="1" applyFont="1" applyFill="1" applyBorder="1" applyAlignment="1">
      <alignment vertical="center"/>
    </xf>
    <xf numFmtId="0" fontId="12" fillId="2" borderId="44" xfId="0" applyFont="1" applyFill="1" applyBorder="1"/>
    <xf numFmtId="164" fontId="7" fillId="2" borderId="45" xfId="0" applyNumberFormat="1" applyFont="1" applyFill="1" applyBorder="1" applyAlignment="1">
      <alignment vertical="center"/>
    </xf>
    <xf numFmtId="0" fontId="12" fillId="0" borderId="0" xfId="0" applyNumberFormat="1" applyFont="1" applyAlignment="1"/>
    <xf numFmtId="164" fontId="7" fillId="2" borderId="16" xfId="0" applyNumberFormat="1" applyFont="1" applyFill="1" applyBorder="1" applyAlignment="1">
      <alignment vertical="center"/>
    </xf>
    <xf numFmtId="0" fontId="12" fillId="0" borderId="0" xfId="0" applyFont="1" applyAlignment="1"/>
    <xf numFmtId="41" fontId="3" fillId="0" borderId="53" xfId="3" applyFont="1" applyBorder="1" applyAlignment="1">
      <alignment horizontal="right" vertical="center"/>
    </xf>
    <xf numFmtId="49" fontId="15" fillId="9" borderId="35" xfId="0" applyNumberFormat="1" applyFont="1" applyFill="1" applyBorder="1" applyAlignment="1">
      <alignment vertical="center"/>
    </xf>
    <xf numFmtId="0" fontId="10" fillId="9" borderId="36" xfId="0" applyFont="1" applyFill="1" applyBorder="1" applyAlignment="1">
      <alignment vertical="center"/>
    </xf>
    <xf numFmtId="49" fontId="3" fillId="2" borderId="5" xfId="0" applyNumberFormat="1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49" fontId="5" fillId="3" borderId="5" xfId="0" applyNumberFormat="1" applyFont="1" applyFill="1" applyBorder="1" applyAlignment="1">
      <alignment wrapText="1"/>
    </xf>
    <xf numFmtId="0" fontId="5" fillId="4" borderId="5" xfId="0" applyFont="1" applyFill="1" applyBorder="1" applyAlignment="1">
      <alignment wrapText="1"/>
    </xf>
    <xf numFmtId="49" fontId="3" fillId="2" borderId="5" xfId="0" applyNumberFormat="1" applyFont="1" applyFill="1" applyBorder="1"/>
    <xf numFmtId="0" fontId="3" fillId="2" borderId="5" xfId="0" applyFont="1" applyFill="1" applyBorder="1"/>
    <xf numFmtId="49" fontId="4" fillId="3" borderId="5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49" fontId="3" fillId="2" borderId="50" xfId="0" applyNumberFormat="1" applyFont="1" applyFill="1" applyBorder="1" applyAlignment="1">
      <alignment horizontal="left"/>
    </xf>
    <xf numFmtId="49" fontId="3" fillId="2" borderId="54" xfId="0" applyNumberFormat="1" applyFont="1" applyFill="1" applyBorder="1" applyAlignment="1">
      <alignment horizontal="left"/>
    </xf>
  </cellXfs>
  <cellStyles count="4">
    <cellStyle name="Millares [0]" xfId="3" builtinId="6"/>
    <cellStyle name="Millares 3" xfId="2"/>
    <cellStyle name="Millares 5" xfId="1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7284</xdr:colOff>
      <xdr:row>7</xdr:row>
      <xdr:rowOff>69850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50" y="190500"/>
          <a:ext cx="6001684" cy="1212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2"/>
  <sheetViews>
    <sheetView showGridLines="0" tabSelected="1" zoomScale="120" zoomScaleNormal="120" workbookViewId="0">
      <selection activeCell="H65" sqref="H65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9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255" ht="15" customHeight="1" x14ac:dyDescent="0.25">
      <c r="A1" s="2"/>
      <c r="B1" s="2"/>
      <c r="C1" s="2"/>
      <c r="D1" s="2"/>
      <c r="E1" s="2"/>
      <c r="F1" s="2"/>
      <c r="G1" s="2"/>
    </row>
    <row r="2" spans="1:255" ht="15" customHeight="1" x14ac:dyDescent="0.25">
      <c r="A2" s="2"/>
      <c r="B2" s="2"/>
      <c r="C2" s="2"/>
      <c r="D2" s="2"/>
      <c r="E2" s="2"/>
      <c r="F2" s="2"/>
      <c r="G2" s="2"/>
    </row>
    <row r="3" spans="1:255" ht="15" customHeight="1" x14ac:dyDescent="0.25">
      <c r="A3" s="2"/>
      <c r="B3" s="2"/>
      <c r="C3" s="2"/>
      <c r="D3" s="2"/>
      <c r="E3" s="2"/>
      <c r="F3" s="2"/>
      <c r="G3" s="2"/>
    </row>
    <row r="4" spans="1:255" ht="15" customHeight="1" x14ac:dyDescent="0.25">
      <c r="A4" s="2"/>
      <c r="B4" s="2"/>
      <c r="C4" s="2"/>
      <c r="D4" s="2"/>
      <c r="E4" s="2"/>
      <c r="F4" s="2"/>
      <c r="G4" s="2"/>
    </row>
    <row r="5" spans="1:255" ht="15" customHeight="1" x14ac:dyDescent="0.25">
      <c r="A5" s="2"/>
      <c r="B5" s="2"/>
      <c r="C5" s="2"/>
      <c r="D5" s="2"/>
      <c r="E5" s="2"/>
      <c r="F5" s="2"/>
      <c r="G5" s="2"/>
    </row>
    <row r="6" spans="1:255" ht="15" customHeight="1" x14ac:dyDescent="0.25">
      <c r="A6" s="2"/>
      <c r="B6" s="2"/>
      <c r="C6" s="2"/>
      <c r="D6" s="2"/>
      <c r="E6" s="2"/>
      <c r="F6" s="2"/>
      <c r="G6" s="2"/>
    </row>
    <row r="7" spans="1:255" ht="15" customHeight="1" x14ac:dyDescent="0.25">
      <c r="A7" s="2"/>
      <c r="B7" s="2"/>
      <c r="C7" s="2"/>
      <c r="D7" s="2"/>
      <c r="E7" s="2"/>
      <c r="F7" s="2"/>
      <c r="G7" s="2"/>
    </row>
    <row r="8" spans="1:255" ht="15" customHeight="1" x14ac:dyDescent="0.25">
      <c r="A8" s="2"/>
      <c r="B8" s="3"/>
      <c r="C8" s="4"/>
      <c r="D8" s="2"/>
      <c r="E8" s="4"/>
      <c r="F8" s="4"/>
      <c r="G8" s="4"/>
    </row>
    <row r="9" spans="1:255" s="83" customFormat="1" ht="12" customHeight="1" x14ac:dyDescent="0.25">
      <c r="A9" s="78"/>
      <c r="B9" s="79" t="s">
        <v>0</v>
      </c>
      <c r="C9" s="85" t="s">
        <v>69</v>
      </c>
      <c r="D9" s="80"/>
      <c r="E9" s="124" t="s">
        <v>70</v>
      </c>
      <c r="F9" s="125"/>
      <c r="G9" s="81">
        <v>800</v>
      </c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2"/>
      <c r="CN9" s="82"/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2"/>
      <c r="EG9" s="82"/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2"/>
      <c r="FZ9" s="82"/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2"/>
      <c r="HS9" s="82"/>
      <c r="HT9" s="82"/>
      <c r="HU9" s="82"/>
      <c r="HV9" s="82"/>
      <c r="HW9" s="82"/>
      <c r="HX9" s="82"/>
      <c r="HY9" s="82"/>
      <c r="HZ9" s="82"/>
      <c r="IA9" s="82"/>
      <c r="IB9" s="82"/>
      <c r="IC9" s="82"/>
      <c r="ID9" s="82"/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  <c r="IU9" s="82"/>
    </row>
    <row r="10" spans="1:255" s="83" customFormat="1" ht="25.5" customHeight="1" x14ac:dyDescent="0.25">
      <c r="A10" s="78"/>
      <c r="B10" s="84" t="s">
        <v>1</v>
      </c>
      <c r="C10" s="86" t="s">
        <v>71</v>
      </c>
      <c r="D10" s="80"/>
      <c r="E10" s="122" t="s">
        <v>2</v>
      </c>
      <c r="F10" s="123"/>
      <c r="G10" s="86" t="s">
        <v>73</v>
      </c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2"/>
      <c r="CN10" s="82"/>
      <c r="CO10" s="82"/>
      <c r="CP10" s="82"/>
      <c r="CQ10" s="82"/>
      <c r="CR10" s="82"/>
      <c r="CS10" s="82"/>
      <c r="CT10" s="82"/>
      <c r="CU10" s="82"/>
      <c r="CV10" s="82"/>
      <c r="CW10" s="82"/>
      <c r="CX10" s="82"/>
      <c r="CY10" s="82"/>
      <c r="CZ10" s="82"/>
      <c r="DA10" s="82"/>
      <c r="DB10" s="82"/>
      <c r="DC10" s="82"/>
      <c r="DD10" s="82"/>
      <c r="DE10" s="82"/>
      <c r="DF10" s="82"/>
      <c r="DG10" s="82"/>
      <c r="DH10" s="82"/>
      <c r="DI10" s="82"/>
      <c r="DJ10" s="82"/>
      <c r="DK10" s="82"/>
      <c r="DL10" s="82"/>
      <c r="DM10" s="82"/>
      <c r="DN10" s="82"/>
      <c r="DO10" s="82"/>
      <c r="DP10" s="82"/>
      <c r="DQ10" s="82"/>
      <c r="DR10" s="82"/>
      <c r="DS10" s="82"/>
      <c r="DT10" s="82"/>
      <c r="DU10" s="82"/>
      <c r="DV10" s="82"/>
      <c r="DW10" s="82"/>
      <c r="DX10" s="82"/>
      <c r="DY10" s="82"/>
      <c r="DZ10" s="82"/>
      <c r="EA10" s="82"/>
      <c r="EB10" s="82"/>
      <c r="EC10" s="82"/>
      <c r="ED10" s="82"/>
      <c r="EE10" s="82"/>
      <c r="EF10" s="82"/>
      <c r="EG10" s="82"/>
      <c r="EH10" s="82"/>
      <c r="EI10" s="82"/>
      <c r="EJ10" s="82"/>
      <c r="EK10" s="82"/>
      <c r="EL10" s="82"/>
      <c r="EM10" s="82"/>
      <c r="EN10" s="82"/>
      <c r="EO10" s="82"/>
      <c r="EP10" s="82"/>
      <c r="EQ10" s="82"/>
      <c r="ER10" s="82"/>
      <c r="ES10" s="82"/>
      <c r="ET10" s="82"/>
      <c r="EU10" s="82"/>
      <c r="EV10" s="82"/>
      <c r="EW10" s="82"/>
      <c r="EX10" s="82"/>
      <c r="EY10" s="82"/>
      <c r="EZ10" s="82"/>
      <c r="FA10" s="82"/>
      <c r="FB10" s="82"/>
      <c r="FC10" s="82"/>
      <c r="FD10" s="82"/>
      <c r="FE10" s="82"/>
      <c r="FF10" s="82"/>
      <c r="FG10" s="82"/>
      <c r="FH10" s="82"/>
      <c r="FI10" s="82"/>
      <c r="FJ10" s="82"/>
      <c r="FK10" s="82"/>
      <c r="FL10" s="82"/>
      <c r="FM10" s="82"/>
      <c r="FN10" s="82"/>
      <c r="FO10" s="82"/>
      <c r="FP10" s="82"/>
      <c r="FQ10" s="82"/>
      <c r="FR10" s="82"/>
      <c r="FS10" s="82"/>
      <c r="FT10" s="82"/>
      <c r="FU10" s="82"/>
      <c r="FV10" s="82"/>
      <c r="FW10" s="82"/>
      <c r="FX10" s="82"/>
      <c r="FY10" s="82"/>
      <c r="FZ10" s="82"/>
      <c r="GA10" s="82"/>
      <c r="GB10" s="82"/>
      <c r="GC10" s="82"/>
      <c r="GD10" s="82"/>
      <c r="GE10" s="82"/>
      <c r="GF10" s="82"/>
      <c r="GG10" s="82"/>
      <c r="GH10" s="82"/>
      <c r="GI10" s="82"/>
      <c r="GJ10" s="82"/>
      <c r="GK10" s="82"/>
      <c r="GL10" s="82"/>
      <c r="GM10" s="82"/>
      <c r="GN10" s="82"/>
      <c r="GO10" s="82"/>
      <c r="GP10" s="82"/>
      <c r="GQ10" s="82"/>
      <c r="GR10" s="82"/>
      <c r="GS10" s="82"/>
      <c r="GT10" s="82"/>
      <c r="GU10" s="82"/>
      <c r="GV10" s="82"/>
      <c r="GW10" s="82"/>
      <c r="GX10" s="82"/>
      <c r="GY10" s="82"/>
      <c r="GZ10" s="82"/>
      <c r="HA10" s="82"/>
      <c r="HB10" s="82"/>
      <c r="HC10" s="82"/>
      <c r="HD10" s="82"/>
      <c r="HE10" s="82"/>
      <c r="HF10" s="82"/>
      <c r="HG10" s="82"/>
      <c r="HH10" s="82"/>
      <c r="HI10" s="82"/>
      <c r="HJ10" s="82"/>
      <c r="HK10" s="82"/>
      <c r="HL10" s="82"/>
      <c r="HM10" s="82"/>
      <c r="HN10" s="82"/>
      <c r="HO10" s="82"/>
      <c r="HP10" s="82"/>
      <c r="HQ10" s="82"/>
      <c r="HR10" s="82"/>
      <c r="HS10" s="82"/>
      <c r="HT10" s="82"/>
      <c r="HU10" s="82"/>
      <c r="HV10" s="82"/>
      <c r="HW10" s="82"/>
      <c r="HX10" s="82"/>
      <c r="HY10" s="82"/>
      <c r="HZ10" s="82"/>
      <c r="IA10" s="82"/>
      <c r="IB10" s="82"/>
      <c r="IC10" s="82"/>
      <c r="ID10" s="82"/>
      <c r="IE10" s="82"/>
      <c r="IF10" s="82"/>
      <c r="IG10" s="82"/>
      <c r="IH10" s="82"/>
      <c r="II10" s="82"/>
      <c r="IJ10" s="82"/>
      <c r="IK10" s="82"/>
      <c r="IL10" s="82"/>
      <c r="IM10" s="82"/>
      <c r="IN10" s="82"/>
      <c r="IO10" s="82"/>
      <c r="IP10" s="82"/>
      <c r="IQ10" s="82"/>
      <c r="IR10" s="82"/>
      <c r="IS10" s="82"/>
      <c r="IT10" s="82"/>
      <c r="IU10" s="82"/>
    </row>
    <row r="11" spans="1:255" s="83" customFormat="1" ht="18" customHeight="1" x14ac:dyDescent="0.25">
      <c r="A11" s="78"/>
      <c r="B11" s="84" t="s">
        <v>56</v>
      </c>
      <c r="C11" s="87" t="s">
        <v>62</v>
      </c>
      <c r="D11" s="80"/>
      <c r="E11" s="122" t="s">
        <v>66</v>
      </c>
      <c r="F11" s="123"/>
      <c r="G11" s="87">
        <v>5500</v>
      </c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2"/>
      <c r="CN11" s="82"/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2"/>
      <c r="EG11" s="82"/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2"/>
      <c r="FZ11" s="82"/>
      <c r="GA11" s="82"/>
      <c r="GB11" s="82"/>
      <c r="GC11" s="82"/>
      <c r="GD11" s="82"/>
      <c r="GE11" s="82"/>
      <c r="GF11" s="82"/>
      <c r="GG11" s="82"/>
      <c r="GH11" s="82"/>
      <c r="GI11" s="82"/>
      <c r="GJ11" s="82"/>
      <c r="GK11" s="82"/>
      <c r="GL11" s="82"/>
      <c r="GM11" s="82"/>
      <c r="GN11" s="82"/>
      <c r="GO11" s="82"/>
      <c r="GP11" s="82"/>
      <c r="GQ11" s="82"/>
      <c r="GR11" s="82"/>
      <c r="GS11" s="82"/>
      <c r="GT11" s="82"/>
      <c r="GU11" s="82"/>
      <c r="GV11" s="82"/>
      <c r="GW11" s="82"/>
      <c r="GX11" s="82"/>
      <c r="GY11" s="82"/>
      <c r="GZ11" s="82"/>
      <c r="HA11" s="82"/>
      <c r="HB11" s="82"/>
      <c r="HC11" s="82"/>
      <c r="HD11" s="82"/>
      <c r="HE11" s="82"/>
      <c r="HF11" s="82"/>
      <c r="HG11" s="82"/>
      <c r="HH11" s="82"/>
      <c r="HI11" s="82"/>
      <c r="HJ11" s="82"/>
      <c r="HK11" s="82"/>
      <c r="HL11" s="82"/>
      <c r="HM11" s="82"/>
      <c r="HN11" s="82"/>
      <c r="HO11" s="82"/>
      <c r="HP11" s="82"/>
      <c r="HQ11" s="82"/>
      <c r="HR11" s="82"/>
      <c r="HS11" s="82"/>
      <c r="HT11" s="82"/>
      <c r="HU11" s="82"/>
      <c r="HV11" s="82"/>
      <c r="HW11" s="82"/>
      <c r="HX11" s="82"/>
      <c r="HY11" s="82"/>
      <c r="HZ11" s="82"/>
      <c r="IA11" s="82"/>
      <c r="IB11" s="82"/>
      <c r="IC11" s="82"/>
      <c r="ID11" s="82"/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  <c r="IQ11" s="82"/>
      <c r="IR11" s="82"/>
      <c r="IS11" s="82"/>
      <c r="IT11" s="82"/>
      <c r="IU11" s="82"/>
    </row>
    <row r="12" spans="1:255" s="83" customFormat="1" ht="11.25" customHeight="1" x14ac:dyDescent="0.25">
      <c r="A12" s="78"/>
      <c r="B12" s="84" t="s">
        <v>57</v>
      </c>
      <c r="C12" s="88" t="s">
        <v>63</v>
      </c>
      <c r="D12" s="80"/>
      <c r="E12" s="130" t="s">
        <v>3</v>
      </c>
      <c r="F12" s="131"/>
      <c r="G12" s="119">
        <f>+G9*G11</f>
        <v>4400000</v>
      </c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82"/>
      <c r="BK12" s="82"/>
      <c r="BL12" s="82"/>
      <c r="BM12" s="82"/>
      <c r="BN12" s="82"/>
      <c r="BO12" s="82"/>
      <c r="BP12" s="82"/>
      <c r="BQ12" s="82"/>
      <c r="BR12" s="82"/>
      <c r="BS12" s="82"/>
      <c r="BT12" s="82"/>
      <c r="BU12" s="82"/>
      <c r="BV12" s="82"/>
      <c r="BW12" s="82"/>
      <c r="BX12" s="82"/>
      <c r="BY12" s="82"/>
      <c r="BZ12" s="82"/>
      <c r="CA12" s="82"/>
      <c r="CB12" s="82"/>
      <c r="CC12" s="82"/>
      <c r="CD12" s="82"/>
      <c r="CE12" s="82"/>
      <c r="CF12" s="82"/>
      <c r="CG12" s="82"/>
      <c r="CH12" s="82"/>
      <c r="CI12" s="82"/>
      <c r="CJ12" s="82"/>
      <c r="CK12" s="82"/>
      <c r="CL12" s="82"/>
      <c r="CM12" s="82"/>
      <c r="CN12" s="82"/>
      <c r="CO12" s="82"/>
      <c r="CP12" s="82"/>
      <c r="CQ12" s="82"/>
      <c r="CR12" s="82"/>
      <c r="CS12" s="82"/>
      <c r="CT12" s="82"/>
      <c r="CU12" s="82"/>
      <c r="CV12" s="82"/>
      <c r="CW12" s="82"/>
      <c r="CX12" s="82"/>
      <c r="CY12" s="82"/>
      <c r="CZ12" s="82"/>
      <c r="DA12" s="82"/>
      <c r="DB12" s="82"/>
      <c r="DC12" s="82"/>
      <c r="DD12" s="82"/>
      <c r="DE12" s="82"/>
      <c r="DF12" s="82"/>
      <c r="DG12" s="82"/>
      <c r="DH12" s="82"/>
      <c r="DI12" s="82"/>
      <c r="DJ12" s="82"/>
      <c r="DK12" s="82"/>
      <c r="DL12" s="82"/>
      <c r="DM12" s="82"/>
      <c r="DN12" s="82"/>
      <c r="DO12" s="82"/>
      <c r="DP12" s="82"/>
      <c r="DQ12" s="82"/>
      <c r="DR12" s="82"/>
      <c r="DS12" s="82"/>
      <c r="DT12" s="82"/>
      <c r="DU12" s="82"/>
      <c r="DV12" s="82"/>
      <c r="DW12" s="82"/>
      <c r="DX12" s="82"/>
      <c r="DY12" s="82"/>
      <c r="DZ12" s="82"/>
      <c r="EA12" s="82"/>
      <c r="EB12" s="82"/>
      <c r="EC12" s="82"/>
      <c r="ED12" s="82"/>
      <c r="EE12" s="82"/>
      <c r="EF12" s="82"/>
      <c r="EG12" s="82"/>
      <c r="EH12" s="82"/>
      <c r="EI12" s="82"/>
      <c r="EJ12" s="82"/>
      <c r="EK12" s="82"/>
      <c r="EL12" s="82"/>
      <c r="EM12" s="82"/>
      <c r="EN12" s="82"/>
      <c r="EO12" s="82"/>
      <c r="EP12" s="82"/>
      <c r="EQ12" s="82"/>
      <c r="ER12" s="82"/>
      <c r="ES12" s="82"/>
      <c r="ET12" s="82"/>
      <c r="EU12" s="82"/>
      <c r="EV12" s="82"/>
      <c r="EW12" s="82"/>
      <c r="EX12" s="82"/>
      <c r="EY12" s="82"/>
      <c r="EZ12" s="82"/>
      <c r="FA12" s="82"/>
      <c r="FB12" s="82"/>
      <c r="FC12" s="82"/>
      <c r="FD12" s="82"/>
      <c r="FE12" s="82"/>
      <c r="FF12" s="82"/>
      <c r="FG12" s="82"/>
      <c r="FH12" s="82"/>
      <c r="FI12" s="82"/>
      <c r="FJ12" s="82"/>
      <c r="FK12" s="82"/>
      <c r="FL12" s="82"/>
      <c r="FM12" s="82"/>
      <c r="FN12" s="82"/>
      <c r="FO12" s="82"/>
      <c r="FP12" s="82"/>
      <c r="FQ12" s="82"/>
      <c r="FR12" s="82"/>
      <c r="FS12" s="82"/>
      <c r="FT12" s="82"/>
      <c r="FU12" s="82"/>
      <c r="FV12" s="82"/>
      <c r="FW12" s="82"/>
      <c r="FX12" s="82"/>
      <c r="FY12" s="82"/>
      <c r="FZ12" s="82"/>
      <c r="GA12" s="82"/>
      <c r="GB12" s="82"/>
      <c r="GC12" s="82"/>
      <c r="GD12" s="82"/>
      <c r="GE12" s="82"/>
      <c r="GF12" s="82"/>
      <c r="GG12" s="82"/>
      <c r="GH12" s="82"/>
      <c r="GI12" s="82"/>
      <c r="GJ12" s="82"/>
      <c r="GK12" s="82"/>
      <c r="GL12" s="82"/>
      <c r="GM12" s="82"/>
      <c r="GN12" s="82"/>
      <c r="GO12" s="82"/>
      <c r="GP12" s="82"/>
      <c r="GQ12" s="82"/>
      <c r="GR12" s="82"/>
      <c r="GS12" s="82"/>
      <c r="GT12" s="82"/>
      <c r="GU12" s="82"/>
      <c r="GV12" s="82"/>
      <c r="GW12" s="82"/>
      <c r="GX12" s="82"/>
      <c r="GY12" s="82"/>
      <c r="GZ12" s="82"/>
      <c r="HA12" s="82"/>
      <c r="HB12" s="82"/>
      <c r="HC12" s="82"/>
      <c r="HD12" s="82"/>
      <c r="HE12" s="82"/>
      <c r="HF12" s="82"/>
      <c r="HG12" s="82"/>
      <c r="HH12" s="82"/>
      <c r="HI12" s="82"/>
      <c r="HJ12" s="82"/>
      <c r="HK12" s="82"/>
      <c r="HL12" s="82"/>
      <c r="HM12" s="82"/>
      <c r="HN12" s="82"/>
      <c r="HO12" s="82"/>
      <c r="HP12" s="82"/>
      <c r="HQ12" s="82"/>
      <c r="HR12" s="82"/>
      <c r="HS12" s="82"/>
      <c r="HT12" s="82"/>
      <c r="HU12" s="82"/>
      <c r="HV12" s="82"/>
      <c r="HW12" s="82"/>
      <c r="HX12" s="82"/>
      <c r="HY12" s="82"/>
      <c r="HZ12" s="82"/>
      <c r="IA12" s="82"/>
      <c r="IB12" s="82"/>
      <c r="IC12" s="82"/>
      <c r="ID12" s="82"/>
      <c r="IE12" s="82"/>
      <c r="IF12" s="82"/>
      <c r="IG12" s="82"/>
      <c r="IH12" s="82"/>
      <c r="II12" s="82"/>
      <c r="IJ12" s="82"/>
      <c r="IK12" s="82"/>
      <c r="IL12" s="82"/>
      <c r="IM12" s="82"/>
      <c r="IN12" s="82"/>
      <c r="IO12" s="82"/>
      <c r="IP12" s="82"/>
      <c r="IQ12" s="82"/>
      <c r="IR12" s="82"/>
      <c r="IS12" s="82"/>
      <c r="IT12" s="82"/>
      <c r="IU12" s="82"/>
    </row>
    <row r="13" spans="1:255" s="83" customFormat="1" ht="11.25" customHeight="1" x14ac:dyDescent="0.25">
      <c r="A13" s="78"/>
      <c r="B13" s="84" t="s">
        <v>58</v>
      </c>
      <c r="C13" s="89" t="s">
        <v>72</v>
      </c>
      <c r="D13" s="80"/>
      <c r="E13" s="122" t="s">
        <v>4</v>
      </c>
      <c r="F13" s="123"/>
      <c r="G13" s="89" t="s">
        <v>74</v>
      </c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82"/>
      <c r="BK13" s="82"/>
      <c r="BL13" s="82"/>
      <c r="BM13" s="82"/>
      <c r="BN13" s="82"/>
      <c r="BO13" s="82"/>
      <c r="BP13" s="82"/>
      <c r="BQ13" s="82"/>
      <c r="BR13" s="82"/>
      <c r="BS13" s="82"/>
      <c r="BT13" s="82"/>
      <c r="BU13" s="82"/>
      <c r="BV13" s="82"/>
      <c r="BW13" s="82"/>
      <c r="BX13" s="82"/>
      <c r="BY13" s="82"/>
      <c r="BZ13" s="82"/>
      <c r="CA13" s="82"/>
      <c r="CB13" s="82"/>
      <c r="CC13" s="82"/>
      <c r="CD13" s="82"/>
      <c r="CE13" s="82"/>
      <c r="CF13" s="82"/>
      <c r="CG13" s="82"/>
      <c r="CH13" s="82"/>
      <c r="CI13" s="82"/>
      <c r="CJ13" s="82"/>
      <c r="CK13" s="82"/>
      <c r="CL13" s="82"/>
      <c r="CM13" s="82"/>
      <c r="CN13" s="82"/>
      <c r="CO13" s="82"/>
      <c r="CP13" s="82"/>
      <c r="CQ13" s="82"/>
      <c r="CR13" s="82"/>
      <c r="CS13" s="82"/>
      <c r="CT13" s="82"/>
      <c r="CU13" s="82"/>
      <c r="CV13" s="82"/>
      <c r="CW13" s="82"/>
      <c r="CX13" s="82"/>
      <c r="CY13" s="82"/>
      <c r="CZ13" s="82"/>
      <c r="DA13" s="82"/>
      <c r="DB13" s="82"/>
      <c r="DC13" s="82"/>
      <c r="DD13" s="82"/>
      <c r="DE13" s="82"/>
      <c r="DF13" s="82"/>
      <c r="DG13" s="82"/>
      <c r="DH13" s="82"/>
      <c r="DI13" s="82"/>
      <c r="DJ13" s="82"/>
      <c r="DK13" s="82"/>
      <c r="DL13" s="82"/>
      <c r="DM13" s="82"/>
      <c r="DN13" s="82"/>
      <c r="DO13" s="82"/>
      <c r="DP13" s="82"/>
      <c r="DQ13" s="82"/>
      <c r="DR13" s="82"/>
      <c r="DS13" s="82"/>
      <c r="DT13" s="82"/>
      <c r="DU13" s="82"/>
      <c r="DV13" s="82"/>
      <c r="DW13" s="82"/>
      <c r="DX13" s="82"/>
      <c r="DY13" s="82"/>
      <c r="DZ13" s="82"/>
      <c r="EA13" s="82"/>
      <c r="EB13" s="82"/>
      <c r="EC13" s="82"/>
      <c r="ED13" s="82"/>
      <c r="EE13" s="82"/>
      <c r="EF13" s="82"/>
      <c r="EG13" s="82"/>
      <c r="EH13" s="82"/>
      <c r="EI13" s="82"/>
      <c r="EJ13" s="82"/>
      <c r="EK13" s="82"/>
      <c r="EL13" s="82"/>
      <c r="EM13" s="82"/>
      <c r="EN13" s="82"/>
      <c r="EO13" s="82"/>
      <c r="EP13" s="82"/>
      <c r="EQ13" s="82"/>
      <c r="ER13" s="82"/>
      <c r="ES13" s="82"/>
      <c r="ET13" s="82"/>
      <c r="EU13" s="82"/>
      <c r="EV13" s="82"/>
      <c r="EW13" s="82"/>
      <c r="EX13" s="82"/>
      <c r="EY13" s="82"/>
      <c r="EZ13" s="82"/>
      <c r="FA13" s="82"/>
      <c r="FB13" s="82"/>
      <c r="FC13" s="82"/>
      <c r="FD13" s="82"/>
      <c r="FE13" s="82"/>
      <c r="FF13" s="82"/>
      <c r="FG13" s="82"/>
      <c r="FH13" s="82"/>
      <c r="FI13" s="82"/>
      <c r="FJ13" s="82"/>
      <c r="FK13" s="82"/>
      <c r="FL13" s="82"/>
      <c r="FM13" s="82"/>
      <c r="FN13" s="82"/>
      <c r="FO13" s="82"/>
      <c r="FP13" s="82"/>
      <c r="FQ13" s="82"/>
      <c r="FR13" s="82"/>
      <c r="FS13" s="82"/>
      <c r="FT13" s="82"/>
      <c r="FU13" s="82"/>
      <c r="FV13" s="82"/>
      <c r="FW13" s="82"/>
      <c r="FX13" s="82"/>
      <c r="FY13" s="82"/>
      <c r="FZ13" s="82"/>
      <c r="GA13" s="82"/>
      <c r="GB13" s="82"/>
      <c r="GC13" s="82"/>
      <c r="GD13" s="82"/>
      <c r="GE13" s="82"/>
      <c r="GF13" s="82"/>
      <c r="GG13" s="82"/>
      <c r="GH13" s="82"/>
      <c r="GI13" s="82"/>
      <c r="GJ13" s="82"/>
      <c r="GK13" s="82"/>
      <c r="GL13" s="82"/>
      <c r="GM13" s="82"/>
      <c r="GN13" s="82"/>
      <c r="GO13" s="82"/>
      <c r="GP13" s="82"/>
      <c r="GQ13" s="82"/>
      <c r="GR13" s="82"/>
      <c r="GS13" s="82"/>
      <c r="GT13" s="82"/>
      <c r="GU13" s="82"/>
      <c r="GV13" s="82"/>
      <c r="GW13" s="82"/>
      <c r="GX13" s="82"/>
      <c r="GY13" s="82"/>
      <c r="GZ13" s="82"/>
      <c r="HA13" s="82"/>
      <c r="HB13" s="82"/>
      <c r="HC13" s="82"/>
      <c r="HD13" s="82"/>
      <c r="HE13" s="82"/>
      <c r="HF13" s="82"/>
      <c r="HG13" s="82"/>
      <c r="HH13" s="82"/>
      <c r="HI13" s="82"/>
      <c r="HJ13" s="82"/>
      <c r="HK13" s="82"/>
      <c r="HL13" s="82"/>
      <c r="HM13" s="82"/>
      <c r="HN13" s="82"/>
      <c r="HO13" s="82"/>
      <c r="HP13" s="82"/>
      <c r="HQ13" s="82"/>
      <c r="HR13" s="82"/>
      <c r="HS13" s="82"/>
      <c r="HT13" s="82"/>
      <c r="HU13" s="82"/>
      <c r="HV13" s="82"/>
      <c r="HW13" s="82"/>
      <c r="HX13" s="82"/>
      <c r="HY13" s="82"/>
      <c r="HZ13" s="82"/>
      <c r="IA13" s="82"/>
      <c r="IB13" s="82"/>
      <c r="IC13" s="82"/>
      <c r="ID13" s="82"/>
      <c r="IE13" s="82"/>
      <c r="IF13" s="82"/>
      <c r="IG13" s="82"/>
      <c r="IH13" s="82"/>
      <c r="II13" s="82"/>
      <c r="IJ13" s="82"/>
      <c r="IK13" s="82"/>
      <c r="IL13" s="82"/>
      <c r="IM13" s="82"/>
      <c r="IN13" s="82"/>
      <c r="IO13" s="82"/>
      <c r="IP13" s="82"/>
      <c r="IQ13" s="82"/>
      <c r="IR13" s="82"/>
      <c r="IS13" s="82"/>
      <c r="IT13" s="82"/>
      <c r="IU13" s="82"/>
    </row>
    <row r="14" spans="1:255" s="83" customFormat="1" ht="15" x14ac:dyDescent="0.25">
      <c r="A14" s="78"/>
      <c r="B14" s="84" t="s">
        <v>5</v>
      </c>
      <c r="C14" s="90" t="s">
        <v>72</v>
      </c>
      <c r="D14" s="80"/>
      <c r="E14" s="122" t="s">
        <v>6</v>
      </c>
      <c r="F14" s="123"/>
      <c r="G14" s="90" t="s">
        <v>75</v>
      </c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2"/>
      <c r="BK14" s="82"/>
      <c r="BL14" s="82"/>
      <c r="BM14" s="82"/>
      <c r="BN14" s="82"/>
      <c r="BO14" s="82"/>
      <c r="BP14" s="82"/>
      <c r="BQ14" s="82"/>
      <c r="BR14" s="82"/>
      <c r="BS14" s="82"/>
      <c r="BT14" s="82"/>
      <c r="BU14" s="82"/>
      <c r="BV14" s="82"/>
      <c r="BW14" s="82"/>
      <c r="BX14" s="82"/>
      <c r="BY14" s="82"/>
      <c r="BZ14" s="82"/>
      <c r="CA14" s="82"/>
      <c r="CB14" s="82"/>
      <c r="CC14" s="82"/>
      <c r="CD14" s="82"/>
      <c r="CE14" s="82"/>
      <c r="CF14" s="82"/>
      <c r="CG14" s="82"/>
      <c r="CH14" s="82"/>
      <c r="CI14" s="82"/>
      <c r="CJ14" s="82"/>
      <c r="CK14" s="82"/>
      <c r="CL14" s="82"/>
      <c r="CM14" s="82"/>
      <c r="CN14" s="82"/>
      <c r="CO14" s="82"/>
      <c r="CP14" s="82"/>
      <c r="CQ14" s="82"/>
      <c r="CR14" s="82"/>
      <c r="CS14" s="82"/>
      <c r="CT14" s="82"/>
      <c r="CU14" s="82"/>
      <c r="CV14" s="82"/>
      <c r="CW14" s="82"/>
      <c r="CX14" s="82"/>
      <c r="CY14" s="82"/>
      <c r="CZ14" s="82"/>
      <c r="DA14" s="82"/>
      <c r="DB14" s="82"/>
      <c r="DC14" s="82"/>
      <c r="DD14" s="82"/>
      <c r="DE14" s="82"/>
      <c r="DF14" s="82"/>
      <c r="DG14" s="82"/>
      <c r="DH14" s="82"/>
      <c r="DI14" s="82"/>
      <c r="DJ14" s="82"/>
      <c r="DK14" s="82"/>
      <c r="DL14" s="82"/>
      <c r="DM14" s="82"/>
      <c r="DN14" s="82"/>
      <c r="DO14" s="82"/>
      <c r="DP14" s="82"/>
      <c r="DQ14" s="82"/>
      <c r="DR14" s="82"/>
      <c r="DS14" s="82"/>
      <c r="DT14" s="82"/>
      <c r="DU14" s="82"/>
      <c r="DV14" s="82"/>
      <c r="DW14" s="82"/>
      <c r="DX14" s="82"/>
      <c r="DY14" s="82"/>
      <c r="DZ14" s="82"/>
      <c r="EA14" s="82"/>
      <c r="EB14" s="82"/>
      <c r="EC14" s="82"/>
      <c r="ED14" s="82"/>
      <c r="EE14" s="82"/>
      <c r="EF14" s="82"/>
      <c r="EG14" s="82"/>
      <c r="EH14" s="82"/>
      <c r="EI14" s="82"/>
      <c r="EJ14" s="82"/>
      <c r="EK14" s="82"/>
      <c r="EL14" s="82"/>
      <c r="EM14" s="82"/>
      <c r="EN14" s="82"/>
      <c r="EO14" s="82"/>
      <c r="EP14" s="82"/>
      <c r="EQ14" s="82"/>
      <c r="ER14" s="82"/>
      <c r="ES14" s="82"/>
      <c r="ET14" s="82"/>
      <c r="EU14" s="82"/>
      <c r="EV14" s="82"/>
      <c r="EW14" s="82"/>
      <c r="EX14" s="82"/>
      <c r="EY14" s="82"/>
      <c r="EZ14" s="82"/>
      <c r="FA14" s="82"/>
      <c r="FB14" s="82"/>
      <c r="FC14" s="82"/>
      <c r="FD14" s="82"/>
      <c r="FE14" s="82"/>
      <c r="FF14" s="82"/>
      <c r="FG14" s="82"/>
      <c r="FH14" s="82"/>
      <c r="FI14" s="82"/>
      <c r="FJ14" s="82"/>
      <c r="FK14" s="82"/>
      <c r="FL14" s="82"/>
      <c r="FM14" s="82"/>
      <c r="FN14" s="82"/>
      <c r="FO14" s="82"/>
      <c r="FP14" s="82"/>
      <c r="FQ14" s="82"/>
      <c r="FR14" s="82"/>
      <c r="FS14" s="82"/>
      <c r="FT14" s="82"/>
      <c r="FU14" s="82"/>
      <c r="FV14" s="82"/>
      <c r="FW14" s="82"/>
      <c r="FX14" s="82"/>
      <c r="FY14" s="82"/>
      <c r="FZ14" s="82"/>
      <c r="GA14" s="82"/>
      <c r="GB14" s="82"/>
      <c r="GC14" s="82"/>
      <c r="GD14" s="82"/>
      <c r="GE14" s="82"/>
      <c r="GF14" s="82"/>
      <c r="GG14" s="82"/>
      <c r="GH14" s="82"/>
      <c r="GI14" s="82"/>
      <c r="GJ14" s="82"/>
      <c r="GK14" s="82"/>
      <c r="GL14" s="82"/>
      <c r="GM14" s="82"/>
      <c r="GN14" s="82"/>
      <c r="GO14" s="82"/>
      <c r="GP14" s="82"/>
      <c r="GQ14" s="82"/>
      <c r="GR14" s="82"/>
      <c r="GS14" s="82"/>
      <c r="GT14" s="82"/>
      <c r="GU14" s="82"/>
      <c r="GV14" s="82"/>
      <c r="GW14" s="82"/>
      <c r="GX14" s="82"/>
      <c r="GY14" s="82"/>
      <c r="GZ14" s="82"/>
      <c r="HA14" s="82"/>
      <c r="HB14" s="82"/>
      <c r="HC14" s="82"/>
      <c r="HD14" s="82"/>
      <c r="HE14" s="82"/>
      <c r="HF14" s="82"/>
      <c r="HG14" s="82"/>
      <c r="HH14" s="82"/>
      <c r="HI14" s="82"/>
      <c r="HJ14" s="82"/>
      <c r="HK14" s="82"/>
      <c r="HL14" s="82"/>
      <c r="HM14" s="82"/>
      <c r="HN14" s="82"/>
      <c r="HO14" s="82"/>
      <c r="HP14" s="82"/>
      <c r="HQ14" s="82"/>
      <c r="HR14" s="82"/>
      <c r="HS14" s="82"/>
      <c r="HT14" s="82"/>
      <c r="HU14" s="82"/>
      <c r="HV14" s="82"/>
      <c r="HW14" s="82"/>
      <c r="HX14" s="82"/>
      <c r="HY14" s="82"/>
      <c r="HZ14" s="82"/>
      <c r="IA14" s="82"/>
      <c r="IB14" s="82"/>
      <c r="IC14" s="82"/>
      <c r="ID14" s="82"/>
      <c r="IE14" s="82"/>
      <c r="IF14" s="82"/>
      <c r="IG14" s="82"/>
      <c r="IH14" s="82"/>
      <c r="II14" s="82"/>
      <c r="IJ14" s="82"/>
      <c r="IK14" s="82"/>
      <c r="IL14" s="82"/>
      <c r="IM14" s="82"/>
      <c r="IN14" s="82"/>
      <c r="IO14" s="82"/>
      <c r="IP14" s="82"/>
      <c r="IQ14" s="82"/>
      <c r="IR14" s="82"/>
      <c r="IS14" s="82"/>
      <c r="IT14" s="82"/>
      <c r="IU14" s="82"/>
    </row>
    <row r="15" spans="1:255" s="83" customFormat="1" ht="25.5" customHeight="1" x14ac:dyDescent="0.25">
      <c r="A15" s="78"/>
      <c r="B15" s="84" t="s">
        <v>7</v>
      </c>
      <c r="C15" s="85">
        <v>44953</v>
      </c>
      <c r="D15" s="80"/>
      <c r="E15" s="126" t="s">
        <v>8</v>
      </c>
      <c r="F15" s="127"/>
      <c r="G15" s="85" t="s">
        <v>76</v>
      </c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  <c r="AI15" s="82"/>
      <c r="AJ15" s="82"/>
      <c r="AK15" s="82"/>
      <c r="AL15" s="82"/>
      <c r="AM15" s="82"/>
      <c r="AN15" s="82"/>
      <c r="AO15" s="82"/>
      <c r="AP15" s="82"/>
      <c r="AQ15" s="82"/>
      <c r="AR15" s="82"/>
      <c r="AS15" s="82"/>
      <c r="AT15" s="82"/>
      <c r="AU15" s="82"/>
      <c r="AV15" s="82"/>
      <c r="AW15" s="82"/>
      <c r="AX15" s="82"/>
      <c r="AY15" s="82"/>
      <c r="AZ15" s="82"/>
      <c r="BA15" s="82"/>
      <c r="BB15" s="82"/>
      <c r="BC15" s="82"/>
      <c r="BD15" s="82"/>
      <c r="BE15" s="82"/>
      <c r="BF15" s="82"/>
      <c r="BG15" s="82"/>
      <c r="BH15" s="82"/>
      <c r="BI15" s="82"/>
      <c r="BJ15" s="82"/>
      <c r="BK15" s="82"/>
      <c r="BL15" s="82"/>
      <c r="BM15" s="82"/>
      <c r="BN15" s="82"/>
      <c r="BO15" s="82"/>
      <c r="BP15" s="82"/>
      <c r="BQ15" s="82"/>
      <c r="BR15" s="82"/>
      <c r="BS15" s="82"/>
      <c r="BT15" s="82"/>
      <c r="BU15" s="82"/>
      <c r="BV15" s="82"/>
      <c r="BW15" s="82"/>
      <c r="BX15" s="82"/>
      <c r="BY15" s="82"/>
      <c r="BZ15" s="82"/>
      <c r="CA15" s="82"/>
      <c r="CB15" s="82"/>
      <c r="CC15" s="82"/>
      <c r="CD15" s="82"/>
      <c r="CE15" s="82"/>
      <c r="CF15" s="82"/>
      <c r="CG15" s="82"/>
      <c r="CH15" s="82"/>
      <c r="CI15" s="82"/>
      <c r="CJ15" s="82"/>
      <c r="CK15" s="82"/>
      <c r="CL15" s="82"/>
      <c r="CM15" s="82"/>
      <c r="CN15" s="82"/>
      <c r="CO15" s="82"/>
      <c r="CP15" s="82"/>
      <c r="CQ15" s="82"/>
      <c r="CR15" s="82"/>
      <c r="CS15" s="82"/>
      <c r="CT15" s="82"/>
      <c r="CU15" s="82"/>
      <c r="CV15" s="82"/>
      <c r="CW15" s="82"/>
      <c r="CX15" s="82"/>
      <c r="CY15" s="82"/>
      <c r="CZ15" s="82"/>
      <c r="DA15" s="82"/>
      <c r="DB15" s="82"/>
      <c r="DC15" s="82"/>
      <c r="DD15" s="82"/>
      <c r="DE15" s="82"/>
      <c r="DF15" s="82"/>
      <c r="DG15" s="82"/>
      <c r="DH15" s="82"/>
      <c r="DI15" s="82"/>
      <c r="DJ15" s="82"/>
      <c r="DK15" s="82"/>
      <c r="DL15" s="82"/>
      <c r="DM15" s="82"/>
      <c r="DN15" s="82"/>
      <c r="DO15" s="82"/>
      <c r="DP15" s="82"/>
      <c r="DQ15" s="82"/>
      <c r="DR15" s="82"/>
      <c r="DS15" s="82"/>
      <c r="DT15" s="82"/>
      <c r="DU15" s="82"/>
      <c r="DV15" s="82"/>
      <c r="DW15" s="82"/>
      <c r="DX15" s="82"/>
      <c r="DY15" s="82"/>
      <c r="DZ15" s="82"/>
      <c r="EA15" s="82"/>
      <c r="EB15" s="82"/>
      <c r="EC15" s="82"/>
      <c r="ED15" s="82"/>
      <c r="EE15" s="82"/>
      <c r="EF15" s="82"/>
      <c r="EG15" s="82"/>
      <c r="EH15" s="82"/>
      <c r="EI15" s="82"/>
      <c r="EJ15" s="82"/>
      <c r="EK15" s="82"/>
      <c r="EL15" s="82"/>
      <c r="EM15" s="82"/>
      <c r="EN15" s="82"/>
      <c r="EO15" s="82"/>
      <c r="EP15" s="82"/>
      <c r="EQ15" s="82"/>
      <c r="ER15" s="82"/>
      <c r="ES15" s="82"/>
      <c r="ET15" s="82"/>
      <c r="EU15" s="82"/>
      <c r="EV15" s="82"/>
      <c r="EW15" s="82"/>
      <c r="EX15" s="82"/>
      <c r="EY15" s="82"/>
      <c r="EZ15" s="82"/>
      <c r="FA15" s="82"/>
      <c r="FB15" s="82"/>
      <c r="FC15" s="82"/>
      <c r="FD15" s="82"/>
      <c r="FE15" s="82"/>
      <c r="FF15" s="82"/>
      <c r="FG15" s="82"/>
      <c r="FH15" s="82"/>
      <c r="FI15" s="82"/>
      <c r="FJ15" s="82"/>
      <c r="FK15" s="82"/>
      <c r="FL15" s="82"/>
      <c r="FM15" s="82"/>
      <c r="FN15" s="82"/>
      <c r="FO15" s="82"/>
      <c r="FP15" s="82"/>
      <c r="FQ15" s="82"/>
      <c r="FR15" s="82"/>
      <c r="FS15" s="82"/>
      <c r="FT15" s="82"/>
      <c r="FU15" s="82"/>
      <c r="FV15" s="82"/>
      <c r="FW15" s="82"/>
      <c r="FX15" s="82"/>
      <c r="FY15" s="82"/>
      <c r="FZ15" s="82"/>
      <c r="GA15" s="82"/>
      <c r="GB15" s="82"/>
      <c r="GC15" s="82"/>
      <c r="GD15" s="82"/>
      <c r="GE15" s="82"/>
      <c r="GF15" s="82"/>
      <c r="GG15" s="82"/>
      <c r="GH15" s="82"/>
      <c r="GI15" s="82"/>
      <c r="GJ15" s="82"/>
      <c r="GK15" s="82"/>
      <c r="GL15" s="82"/>
      <c r="GM15" s="82"/>
      <c r="GN15" s="82"/>
      <c r="GO15" s="82"/>
      <c r="GP15" s="82"/>
      <c r="GQ15" s="82"/>
      <c r="GR15" s="82"/>
      <c r="GS15" s="82"/>
      <c r="GT15" s="82"/>
      <c r="GU15" s="82"/>
      <c r="GV15" s="82"/>
      <c r="GW15" s="82"/>
      <c r="GX15" s="82"/>
      <c r="GY15" s="82"/>
      <c r="GZ15" s="82"/>
      <c r="HA15" s="82"/>
      <c r="HB15" s="82"/>
      <c r="HC15" s="82"/>
      <c r="HD15" s="82"/>
      <c r="HE15" s="82"/>
      <c r="HF15" s="82"/>
      <c r="HG15" s="82"/>
      <c r="HH15" s="82"/>
      <c r="HI15" s="82"/>
      <c r="HJ15" s="82"/>
      <c r="HK15" s="82"/>
      <c r="HL15" s="82"/>
      <c r="HM15" s="82"/>
      <c r="HN15" s="82"/>
      <c r="HO15" s="82"/>
      <c r="HP15" s="82"/>
      <c r="HQ15" s="82"/>
      <c r="HR15" s="82"/>
      <c r="HS15" s="82"/>
      <c r="HT15" s="82"/>
      <c r="HU15" s="82"/>
      <c r="HV15" s="82"/>
      <c r="HW15" s="82"/>
      <c r="HX15" s="82"/>
      <c r="HY15" s="82"/>
      <c r="HZ15" s="82"/>
      <c r="IA15" s="82"/>
      <c r="IB15" s="82"/>
      <c r="IC15" s="82"/>
      <c r="ID15" s="82"/>
      <c r="IE15" s="82"/>
      <c r="IF15" s="82"/>
      <c r="IG15" s="82"/>
      <c r="IH15" s="82"/>
      <c r="II15" s="82"/>
      <c r="IJ15" s="82"/>
      <c r="IK15" s="82"/>
      <c r="IL15" s="82"/>
      <c r="IM15" s="82"/>
      <c r="IN15" s="82"/>
      <c r="IO15" s="82"/>
      <c r="IP15" s="82"/>
      <c r="IQ15" s="82"/>
      <c r="IR15" s="82"/>
      <c r="IS15" s="82"/>
      <c r="IT15" s="82"/>
      <c r="IU15" s="82"/>
    </row>
    <row r="16" spans="1:255" ht="12" customHeight="1" x14ac:dyDescent="0.25">
      <c r="A16" s="2"/>
      <c r="B16" s="91"/>
      <c r="C16" s="6"/>
      <c r="D16" s="7"/>
      <c r="E16" s="8"/>
      <c r="F16" s="8"/>
      <c r="G16" s="92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spans="1:255" ht="12" customHeight="1" x14ac:dyDescent="0.25">
      <c r="A17" s="9"/>
      <c r="B17" s="128" t="s">
        <v>9</v>
      </c>
      <c r="C17" s="129"/>
      <c r="D17" s="129"/>
      <c r="E17" s="129"/>
      <c r="F17" s="129"/>
      <c r="G17" s="129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spans="1:255" ht="12" customHeight="1" x14ac:dyDescent="0.25">
      <c r="A18" s="2"/>
      <c r="B18" s="10"/>
      <c r="C18" s="11"/>
      <c r="D18" s="11"/>
      <c r="E18" s="11"/>
      <c r="F18" s="12"/>
      <c r="G18" s="93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</row>
    <row r="19" spans="1:255" ht="12" customHeight="1" x14ac:dyDescent="0.25">
      <c r="A19" s="5"/>
      <c r="B19" s="94" t="s">
        <v>10</v>
      </c>
      <c r="C19" s="95"/>
      <c r="D19" s="96"/>
      <c r="E19" s="96"/>
      <c r="F19" s="97"/>
      <c r="G19" s="98"/>
    </row>
    <row r="20" spans="1:255" ht="24" customHeight="1" x14ac:dyDescent="0.25">
      <c r="A20" s="5"/>
      <c r="B20" s="99" t="s">
        <v>11</v>
      </c>
      <c r="C20" s="100" t="s">
        <v>12</v>
      </c>
      <c r="D20" s="100" t="s">
        <v>13</v>
      </c>
      <c r="E20" s="99" t="s">
        <v>14</v>
      </c>
      <c r="F20" s="100" t="s">
        <v>15</v>
      </c>
      <c r="G20" s="99" t="s">
        <v>16</v>
      </c>
    </row>
    <row r="21" spans="1:255" s="83" customFormat="1" ht="12" customHeight="1" x14ac:dyDescent="0.25">
      <c r="A21" s="78"/>
      <c r="B21" s="101" t="s">
        <v>64</v>
      </c>
      <c r="C21" s="102" t="s">
        <v>17</v>
      </c>
      <c r="D21" s="102">
        <v>6</v>
      </c>
      <c r="E21" s="102" t="s">
        <v>79</v>
      </c>
      <c r="F21" s="103">
        <v>25000</v>
      </c>
      <c r="G21" s="104">
        <f t="shared" ref="G21:G22" si="0">D21*F21</f>
        <v>150000</v>
      </c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82"/>
      <c r="AO21" s="82"/>
      <c r="AP21" s="82"/>
      <c r="AQ21" s="82"/>
      <c r="AR21" s="82"/>
      <c r="AS21" s="82"/>
      <c r="AT21" s="82"/>
      <c r="AU21" s="82"/>
      <c r="AV21" s="82"/>
      <c r="AW21" s="82"/>
      <c r="AX21" s="82"/>
      <c r="AY21" s="82"/>
      <c r="AZ21" s="82"/>
      <c r="BA21" s="82"/>
      <c r="BB21" s="82"/>
      <c r="BC21" s="82"/>
      <c r="BD21" s="82"/>
      <c r="BE21" s="82"/>
      <c r="BF21" s="82"/>
      <c r="BG21" s="82"/>
      <c r="BH21" s="82"/>
      <c r="BI21" s="82"/>
      <c r="BJ21" s="82"/>
      <c r="BK21" s="82"/>
      <c r="BL21" s="82"/>
      <c r="BM21" s="82"/>
      <c r="BN21" s="82"/>
      <c r="BO21" s="82"/>
      <c r="BP21" s="82"/>
      <c r="BQ21" s="82"/>
      <c r="BR21" s="82"/>
      <c r="BS21" s="82"/>
      <c r="BT21" s="82"/>
      <c r="BU21" s="82"/>
      <c r="BV21" s="82"/>
      <c r="BW21" s="82"/>
      <c r="BX21" s="82"/>
      <c r="BY21" s="82"/>
      <c r="BZ21" s="82"/>
      <c r="CA21" s="82"/>
      <c r="CB21" s="82"/>
      <c r="CC21" s="82"/>
      <c r="CD21" s="82"/>
      <c r="CE21" s="82"/>
      <c r="CF21" s="82"/>
      <c r="CG21" s="82"/>
      <c r="CH21" s="82"/>
      <c r="CI21" s="82"/>
      <c r="CJ21" s="82"/>
      <c r="CK21" s="82"/>
      <c r="CL21" s="82"/>
      <c r="CM21" s="82"/>
      <c r="CN21" s="82"/>
      <c r="CO21" s="82"/>
      <c r="CP21" s="82"/>
      <c r="CQ21" s="82"/>
      <c r="CR21" s="82"/>
      <c r="CS21" s="82"/>
      <c r="CT21" s="82"/>
      <c r="CU21" s="82"/>
      <c r="CV21" s="82"/>
      <c r="CW21" s="82"/>
      <c r="CX21" s="82"/>
      <c r="CY21" s="82"/>
      <c r="CZ21" s="82"/>
      <c r="DA21" s="82"/>
      <c r="DB21" s="82"/>
      <c r="DC21" s="82"/>
      <c r="DD21" s="82"/>
      <c r="DE21" s="82"/>
      <c r="DF21" s="82"/>
      <c r="DG21" s="82"/>
      <c r="DH21" s="82"/>
      <c r="DI21" s="82"/>
      <c r="DJ21" s="82"/>
      <c r="DK21" s="82"/>
      <c r="DL21" s="82"/>
      <c r="DM21" s="82"/>
      <c r="DN21" s="82"/>
      <c r="DO21" s="82"/>
      <c r="DP21" s="82"/>
      <c r="DQ21" s="82"/>
      <c r="DR21" s="82"/>
      <c r="DS21" s="82"/>
      <c r="DT21" s="82"/>
      <c r="DU21" s="82"/>
      <c r="DV21" s="82"/>
      <c r="DW21" s="82"/>
      <c r="DX21" s="82"/>
      <c r="DY21" s="82"/>
      <c r="DZ21" s="82"/>
      <c r="EA21" s="82"/>
      <c r="EB21" s="82"/>
      <c r="EC21" s="82"/>
      <c r="ED21" s="82"/>
      <c r="EE21" s="82"/>
      <c r="EF21" s="82"/>
      <c r="EG21" s="82"/>
      <c r="EH21" s="82"/>
      <c r="EI21" s="82"/>
      <c r="EJ21" s="82"/>
      <c r="EK21" s="82"/>
      <c r="EL21" s="82"/>
      <c r="EM21" s="82"/>
      <c r="EN21" s="82"/>
      <c r="EO21" s="82"/>
      <c r="EP21" s="82"/>
      <c r="EQ21" s="82"/>
      <c r="ER21" s="82"/>
      <c r="ES21" s="82"/>
      <c r="ET21" s="82"/>
      <c r="EU21" s="82"/>
      <c r="EV21" s="82"/>
      <c r="EW21" s="82"/>
      <c r="EX21" s="82"/>
      <c r="EY21" s="82"/>
      <c r="EZ21" s="82"/>
      <c r="FA21" s="82"/>
      <c r="FB21" s="82"/>
      <c r="FC21" s="82"/>
      <c r="FD21" s="82"/>
      <c r="FE21" s="82"/>
      <c r="FF21" s="82"/>
      <c r="FG21" s="82"/>
      <c r="FH21" s="82"/>
      <c r="FI21" s="82"/>
      <c r="FJ21" s="82"/>
      <c r="FK21" s="82"/>
      <c r="FL21" s="82"/>
      <c r="FM21" s="82"/>
      <c r="FN21" s="82"/>
      <c r="FO21" s="82"/>
      <c r="FP21" s="82"/>
      <c r="FQ21" s="82"/>
      <c r="FR21" s="82"/>
      <c r="FS21" s="82"/>
      <c r="FT21" s="82"/>
      <c r="FU21" s="82"/>
      <c r="FV21" s="82"/>
      <c r="FW21" s="82"/>
      <c r="FX21" s="82"/>
      <c r="FY21" s="82"/>
      <c r="FZ21" s="82"/>
      <c r="GA21" s="82"/>
      <c r="GB21" s="82"/>
      <c r="GC21" s="82"/>
      <c r="GD21" s="82"/>
      <c r="GE21" s="82"/>
      <c r="GF21" s="82"/>
      <c r="GG21" s="82"/>
      <c r="GH21" s="82"/>
      <c r="GI21" s="82"/>
      <c r="GJ21" s="82"/>
      <c r="GK21" s="82"/>
      <c r="GL21" s="82"/>
      <c r="GM21" s="82"/>
      <c r="GN21" s="82"/>
      <c r="GO21" s="82"/>
      <c r="GP21" s="82"/>
      <c r="GQ21" s="82"/>
      <c r="GR21" s="82"/>
      <c r="GS21" s="82"/>
      <c r="GT21" s="82"/>
      <c r="GU21" s="82"/>
      <c r="GV21" s="82"/>
      <c r="GW21" s="82"/>
      <c r="GX21" s="82"/>
      <c r="GY21" s="82"/>
      <c r="GZ21" s="82"/>
      <c r="HA21" s="82"/>
      <c r="HB21" s="82"/>
      <c r="HC21" s="82"/>
      <c r="HD21" s="82"/>
      <c r="HE21" s="82"/>
      <c r="HF21" s="82"/>
      <c r="HG21" s="82"/>
      <c r="HH21" s="82"/>
      <c r="HI21" s="82"/>
      <c r="HJ21" s="82"/>
      <c r="HK21" s="82"/>
      <c r="HL21" s="82"/>
      <c r="HM21" s="82"/>
      <c r="HN21" s="82"/>
      <c r="HO21" s="82"/>
      <c r="HP21" s="82"/>
      <c r="HQ21" s="82"/>
      <c r="HR21" s="82"/>
      <c r="HS21" s="82"/>
      <c r="HT21" s="82"/>
      <c r="HU21" s="82"/>
      <c r="HV21" s="82"/>
      <c r="HW21" s="82"/>
      <c r="HX21" s="82"/>
      <c r="HY21" s="82"/>
      <c r="HZ21" s="82"/>
      <c r="IA21" s="82"/>
      <c r="IB21" s="82"/>
      <c r="IC21" s="82"/>
      <c r="ID21" s="82"/>
      <c r="IE21" s="82"/>
      <c r="IF21" s="82"/>
      <c r="IG21" s="82"/>
      <c r="IH21" s="82"/>
      <c r="II21" s="82"/>
      <c r="IJ21" s="82"/>
      <c r="IK21" s="82"/>
      <c r="IL21" s="82"/>
      <c r="IM21" s="82"/>
      <c r="IN21" s="82"/>
      <c r="IO21" s="82"/>
      <c r="IP21" s="82"/>
      <c r="IQ21" s="82"/>
      <c r="IR21" s="82"/>
      <c r="IS21" s="82"/>
      <c r="IT21" s="82"/>
      <c r="IU21" s="82"/>
    </row>
    <row r="22" spans="1:255" s="83" customFormat="1" ht="12" customHeight="1" x14ac:dyDescent="0.25">
      <c r="A22" s="78"/>
      <c r="B22" s="101" t="s">
        <v>77</v>
      </c>
      <c r="C22" s="102" t="s">
        <v>17</v>
      </c>
      <c r="D22" s="102">
        <v>2</v>
      </c>
      <c r="E22" s="102" t="s">
        <v>65</v>
      </c>
      <c r="F22" s="103">
        <v>25000</v>
      </c>
      <c r="G22" s="104">
        <f t="shared" si="0"/>
        <v>50000</v>
      </c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H22" s="82"/>
      <c r="AI22" s="82"/>
      <c r="AJ22" s="82"/>
      <c r="AK22" s="82"/>
      <c r="AL22" s="82"/>
      <c r="AM22" s="82"/>
      <c r="AN22" s="82"/>
      <c r="AO22" s="82"/>
      <c r="AP22" s="82"/>
      <c r="AQ22" s="82"/>
      <c r="AR22" s="82"/>
      <c r="AS22" s="82"/>
      <c r="AT22" s="82"/>
      <c r="AU22" s="82"/>
      <c r="AV22" s="82"/>
      <c r="AW22" s="82"/>
      <c r="AX22" s="82"/>
      <c r="AY22" s="82"/>
      <c r="AZ22" s="82"/>
      <c r="BA22" s="82"/>
      <c r="BB22" s="82"/>
      <c r="BC22" s="82"/>
      <c r="BD22" s="82"/>
      <c r="BE22" s="82"/>
      <c r="BF22" s="82"/>
      <c r="BG22" s="82"/>
      <c r="BH22" s="82"/>
      <c r="BI22" s="82"/>
      <c r="BJ22" s="82"/>
      <c r="BK22" s="82"/>
      <c r="BL22" s="82"/>
      <c r="BM22" s="82"/>
      <c r="BN22" s="82"/>
      <c r="BO22" s="82"/>
      <c r="BP22" s="82"/>
      <c r="BQ22" s="82"/>
      <c r="BR22" s="82"/>
      <c r="BS22" s="82"/>
      <c r="BT22" s="82"/>
      <c r="BU22" s="82"/>
      <c r="BV22" s="82"/>
      <c r="BW22" s="82"/>
      <c r="BX22" s="82"/>
      <c r="BY22" s="82"/>
      <c r="BZ22" s="82"/>
      <c r="CA22" s="82"/>
      <c r="CB22" s="82"/>
      <c r="CC22" s="82"/>
      <c r="CD22" s="82"/>
      <c r="CE22" s="82"/>
      <c r="CF22" s="82"/>
      <c r="CG22" s="82"/>
      <c r="CH22" s="82"/>
      <c r="CI22" s="82"/>
      <c r="CJ22" s="82"/>
      <c r="CK22" s="82"/>
      <c r="CL22" s="82"/>
      <c r="CM22" s="82"/>
      <c r="CN22" s="82"/>
      <c r="CO22" s="82"/>
      <c r="CP22" s="82"/>
      <c r="CQ22" s="82"/>
      <c r="CR22" s="82"/>
      <c r="CS22" s="82"/>
      <c r="CT22" s="82"/>
      <c r="CU22" s="82"/>
      <c r="CV22" s="82"/>
      <c r="CW22" s="82"/>
      <c r="CX22" s="82"/>
      <c r="CY22" s="82"/>
      <c r="CZ22" s="82"/>
      <c r="DA22" s="82"/>
      <c r="DB22" s="82"/>
      <c r="DC22" s="82"/>
      <c r="DD22" s="82"/>
      <c r="DE22" s="82"/>
      <c r="DF22" s="82"/>
      <c r="DG22" s="82"/>
      <c r="DH22" s="82"/>
      <c r="DI22" s="82"/>
      <c r="DJ22" s="82"/>
      <c r="DK22" s="82"/>
      <c r="DL22" s="82"/>
      <c r="DM22" s="82"/>
      <c r="DN22" s="82"/>
      <c r="DO22" s="82"/>
      <c r="DP22" s="82"/>
      <c r="DQ22" s="82"/>
      <c r="DR22" s="82"/>
      <c r="DS22" s="82"/>
      <c r="DT22" s="82"/>
      <c r="DU22" s="82"/>
      <c r="DV22" s="82"/>
      <c r="DW22" s="82"/>
      <c r="DX22" s="82"/>
      <c r="DY22" s="82"/>
      <c r="DZ22" s="82"/>
      <c r="EA22" s="82"/>
      <c r="EB22" s="82"/>
      <c r="EC22" s="82"/>
      <c r="ED22" s="82"/>
      <c r="EE22" s="82"/>
      <c r="EF22" s="82"/>
      <c r="EG22" s="82"/>
      <c r="EH22" s="82"/>
      <c r="EI22" s="82"/>
      <c r="EJ22" s="82"/>
      <c r="EK22" s="82"/>
      <c r="EL22" s="82"/>
      <c r="EM22" s="82"/>
      <c r="EN22" s="82"/>
      <c r="EO22" s="82"/>
      <c r="EP22" s="82"/>
      <c r="EQ22" s="82"/>
      <c r="ER22" s="82"/>
      <c r="ES22" s="82"/>
      <c r="ET22" s="82"/>
      <c r="EU22" s="82"/>
      <c r="EV22" s="82"/>
      <c r="EW22" s="82"/>
      <c r="EX22" s="82"/>
      <c r="EY22" s="82"/>
      <c r="EZ22" s="82"/>
      <c r="FA22" s="82"/>
      <c r="FB22" s="82"/>
      <c r="FC22" s="82"/>
      <c r="FD22" s="82"/>
      <c r="FE22" s="82"/>
      <c r="FF22" s="82"/>
      <c r="FG22" s="82"/>
      <c r="FH22" s="82"/>
      <c r="FI22" s="82"/>
      <c r="FJ22" s="82"/>
      <c r="FK22" s="82"/>
      <c r="FL22" s="82"/>
      <c r="FM22" s="82"/>
      <c r="FN22" s="82"/>
      <c r="FO22" s="82"/>
      <c r="FP22" s="82"/>
      <c r="FQ22" s="82"/>
      <c r="FR22" s="82"/>
      <c r="FS22" s="82"/>
      <c r="FT22" s="82"/>
      <c r="FU22" s="82"/>
      <c r="FV22" s="82"/>
      <c r="FW22" s="82"/>
      <c r="FX22" s="82"/>
      <c r="FY22" s="82"/>
      <c r="FZ22" s="82"/>
      <c r="GA22" s="82"/>
      <c r="GB22" s="82"/>
      <c r="GC22" s="82"/>
      <c r="GD22" s="82"/>
      <c r="GE22" s="82"/>
      <c r="GF22" s="82"/>
      <c r="GG22" s="82"/>
      <c r="GH22" s="82"/>
      <c r="GI22" s="82"/>
      <c r="GJ22" s="82"/>
      <c r="GK22" s="82"/>
      <c r="GL22" s="82"/>
      <c r="GM22" s="82"/>
      <c r="GN22" s="82"/>
      <c r="GO22" s="82"/>
      <c r="GP22" s="82"/>
      <c r="GQ22" s="82"/>
      <c r="GR22" s="82"/>
      <c r="GS22" s="82"/>
      <c r="GT22" s="82"/>
      <c r="GU22" s="82"/>
      <c r="GV22" s="82"/>
      <c r="GW22" s="82"/>
      <c r="GX22" s="82"/>
      <c r="GY22" s="82"/>
      <c r="GZ22" s="82"/>
      <c r="HA22" s="82"/>
      <c r="HB22" s="82"/>
      <c r="HC22" s="82"/>
      <c r="HD22" s="82"/>
      <c r="HE22" s="82"/>
      <c r="HF22" s="82"/>
      <c r="HG22" s="82"/>
      <c r="HH22" s="82"/>
      <c r="HI22" s="82"/>
      <c r="HJ22" s="82"/>
      <c r="HK22" s="82"/>
      <c r="HL22" s="82"/>
      <c r="HM22" s="82"/>
      <c r="HN22" s="82"/>
      <c r="HO22" s="82"/>
      <c r="HP22" s="82"/>
      <c r="HQ22" s="82"/>
      <c r="HR22" s="82"/>
      <c r="HS22" s="82"/>
      <c r="HT22" s="82"/>
      <c r="HU22" s="82"/>
      <c r="HV22" s="82"/>
      <c r="HW22" s="82"/>
      <c r="HX22" s="82"/>
      <c r="HY22" s="82"/>
      <c r="HZ22" s="82"/>
      <c r="IA22" s="82"/>
      <c r="IB22" s="82"/>
      <c r="IC22" s="82"/>
      <c r="ID22" s="82"/>
      <c r="IE22" s="82"/>
      <c r="IF22" s="82"/>
      <c r="IG22" s="82"/>
      <c r="IH22" s="82"/>
      <c r="II22" s="82"/>
      <c r="IJ22" s="82"/>
      <c r="IK22" s="82"/>
      <c r="IL22" s="82"/>
      <c r="IM22" s="82"/>
      <c r="IN22" s="82"/>
      <c r="IO22" s="82"/>
      <c r="IP22" s="82"/>
      <c r="IQ22" s="82"/>
      <c r="IR22" s="82"/>
      <c r="IS22" s="82"/>
      <c r="IT22" s="82"/>
      <c r="IU22" s="82"/>
    </row>
    <row r="23" spans="1:255" s="83" customFormat="1" ht="12" customHeight="1" x14ac:dyDescent="0.25">
      <c r="A23" s="78"/>
      <c r="B23" s="101" t="s">
        <v>78</v>
      </c>
      <c r="C23" s="102" t="s">
        <v>17</v>
      </c>
      <c r="D23" s="102">
        <v>10</v>
      </c>
      <c r="E23" s="102" t="s">
        <v>65</v>
      </c>
      <c r="F23" s="103">
        <v>25000</v>
      </c>
      <c r="G23" s="104">
        <v>200000</v>
      </c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2"/>
      <c r="AJ23" s="82"/>
      <c r="AK23" s="82"/>
      <c r="AL23" s="82"/>
      <c r="AM23" s="82"/>
      <c r="AN23" s="82"/>
      <c r="AO23" s="82"/>
      <c r="AP23" s="82"/>
      <c r="AQ23" s="82"/>
      <c r="AR23" s="82"/>
      <c r="AS23" s="82"/>
      <c r="AT23" s="82"/>
      <c r="AU23" s="82"/>
      <c r="AV23" s="82"/>
      <c r="AW23" s="82"/>
      <c r="AX23" s="82"/>
      <c r="AY23" s="82"/>
      <c r="AZ23" s="82"/>
      <c r="BA23" s="82"/>
      <c r="BB23" s="82"/>
      <c r="BC23" s="82"/>
      <c r="BD23" s="82"/>
      <c r="BE23" s="82"/>
      <c r="BF23" s="82"/>
      <c r="BG23" s="82"/>
      <c r="BH23" s="82"/>
      <c r="BI23" s="82"/>
      <c r="BJ23" s="82"/>
      <c r="BK23" s="82"/>
      <c r="BL23" s="82"/>
      <c r="BM23" s="82"/>
      <c r="BN23" s="82"/>
      <c r="BO23" s="82"/>
      <c r="BP23" s="82"/>
      <c r="BQ23" s="82"/>
      <c r="BR23" s="82"/>
      <c r="BS23" s="82"/>
      <c r="BT23" s="82"/>
      <c r="BU23" s="82"/>
      <c r="BV23" s="82"/>
      <c r="BW23" s="82"/>
      <c r="BX23" s="82"/>
      <c r="BY23" s="82"/>
      <c r="BZ23" s="82"/>
      <c r="CA23" s="82"/>
      <c r="CB23" s="82"/>
      <c r="CC23" s="82"/>
      <c r="CD23" s="82"/>
      <c r="CE23" s="82"/>
      <c r="CF23" s="82"/>
      <c r="CG23" s="82"/>
      <c r="CH23" s="82"/>
      <c r="CI23" s="82"/>
      <c r="CJ23" s="82"/>
      <c r="CK23" s="82"/>
      <c r="CL23" s="82"/>
      <c r="CM23" s="82"/>
      <c r="CN23" s="82"/>
      <c r="CO23" s="82"/>
      <c r="CP23" s="82"/>
      <c r="CQ23" s="82"/>
      <c r="CR23" s="82"/>
      <c r="CS23" s="82"/>
      <c r="CT23" s="82"/>
      <c r="CU23" s="82"/>
      <c r="CV23" s="82"/>
      <c r="CW23" s="82"/>
      <c r="CX23" s="82"/>
      <c r="CY23" s="82"/>
      <c r="CZ23" s="82"/>
      <c r="DA23" s="82"/>
      <c r="DB23" s="82"/>
      <c r="DC23" s="82"/>
      <c r="DD23" s="82"/>
      <c r="DE23" s="82"/>
      <c r="DF23" s="82"/>
      <c r="DG23" s="82"/>
      <c r="DH23" s="82"/>
      <c r="DI23" s="82"/>
      <c r="DJ23" s="82"/>
      <c r="DK23" s="82"/>
      <c r="DL23" s="82"/>
      <c r="DM23" s="82"/>
      <c r="DN23" s="82"/>
      <c r="DO23" s="82"/>
      <c r="DP23" s="82"/>
      <c r="DQ23" s="82"/>
      <c r="DR23" s="82"/>
      <c r="DS23" s="82"/>
      <c r="DT23" s="82"/>
      <c r="DU23" s="82"/>
      <c r="DV23" s="82"/>
      <c r="DW23" s="82"/>
      <c r="DX23" s="82"/>
      <c r="DY23" s="82"/>
      <c r="DZ23" s="82"/>
      <c r="EA23" s="82"/>
      <c r="EB23" s="82"/>
      <c r="EC23" s="82"/>
      <c r="ED23" s="82"/>
      <c r="EE23" s="82"/>
      <c r="EF23" s="82"/>
      <c r="EG23" s="82"/>
      <c r="EH23" s="82"/>
      <c r="EI23" s="82"/>
      <c r="EJ23" s="82"/>
      <c r="EK23" s="82"/>
      <c r="EL23" s="82"/>
      <c r="EM23" s="82"/>
      <c r="EN23" s="82"/>
      <c r="EO23" s="82"/>
      <c r="EP23" s="82"/>
      <c r="EQ23" s="82"/>
      <c r="ER23" s="82"/>
      <c r="ES23" s="82"/>
      <c r="ET23" s="82"/>
      <c r="EU23" s="82"/>
      <c r="EV23" s="82"/>
      <c r="EW23" s="82"/>
      <c r="EX23" s="82"/>
      <c r="EY23" s="82"/>
      <c r="EZ23" s="82"/>
      <c r="FA23" s="82"/>
      <c r="FB23" s="82"/>
      <c r="FC23" s="82"/>
      <c r="FD23" s="82"/>
      <c r="FE23" s="82"/>
      <c r="FF23" s="82"/>
      <c r="FG23" s="82"/>
      <c r="FH23" s="82"/>
      <c r="FI23" s="82"/>
      <c r="FJ23" s="82"/>
      <c r="FK23" s="82"/>
      <c r="FL23" s="82"/>
      <c r="FM23" s="82"/>
      <c r="FN23" s="82"/>
      <c r="FO23" s="82"/>
      <c r="FP23" s="82"/>
      <c r="FQ23" s="82"/>
      <c r="FR23" s="82"/>
      <c r="FS23" s="82"/>
      <c r="FT23" s="82"/>
      <c r="FU23" s="82"/>
      <c r="FV23" s="82"/>
      <c r="FW23" s="82"/>
      <c r="FX23" s="82"/>
      <c r="FY23" s="82"/>
      <c r="FZ23" s="82"/>
      <c r="GA23" s="82"/>
      <c r="GB23" s="82"/>
      <c r="GC23" s="82"/>
      <c r="GD23" s="82"/>
      <c r="GE23" s="82"/>
      <c r="GF23" s="82"/>
      <c r="GG23" s="82"/>
      <c r="GH23" s="82"/>
      <c r="GI23" s="82"/>
      <c r="GJ23" s="82"/>
      <c r="GK23" s="82"/>
      <c r="GL23" s="82"/>
      <c r="GM23" s="82"/>
      <c r="GN23" s="82"/>
      <c r="GO23" s="82"/>
      <c r="GP23" s="82"/>
      <c r="GQ23" s="82"/>
      <c r="GR23" s="82"/>
      <c r="GS23" s="82"/>
      <c r="GT23" s="82"/>
      <c r="GU23" s="82"/>
      <c r="GV23" s="82"/>
      <c r="GW23" s="82"/>
      <c r="GX23" s="82"/>
      <c r="GY23" s="82"/>
      <c r="GZ23" s="82"/>
      <c r="HA23" s="82"/>
      <c r="HB23" s="82"/>
      <c r="HC23" s="82"/>
      <c r="HD23" s="82"/>
      <c r="HE23" s="82"/>
      <c r="HF23" s="82"/>
      <c r="HG23" s="82"/>
      <c r="HH23" s="82"/>
      <c r="HI23" s="82"/>
      <c r="HJ23" s="82"/>
      <c r="HK23" s="82"/>
      <c r="HL23" s="82"/>
      <c r="HM23" s="82"/>
      <c r="HN23" s="82"/>
      <c r="HO23" s="82"/>
      <c r="HP23" s="82"/>
      <c r="HQ23" s="82"/>
      <c r="HR23" s="82"/>
      <c r="HS23" s="82"/>
      <c r="HT23" s="82"/>
      <c r="HU23" s="82"/>
      <c r="HV23" s="82"/>
      <c r="HW23" s="82"/>
      <c r="HX23" s="82"/>
      <c r="HY23" s="82"/>
      <c r="HZ23" s="82"/>
      <c r="IA23" s="82"/>
      <c r="IB23" s="82"/>
      <c r="IC23" s="82"/>
      <c r="ID23" s="82"/>
      <c r="IE23" s="82"/>
      <c r="IF23" s="82"/>
      <c r="IG23" s="82"/>
      <c r="IH23" s="82"/>
      <c r="II23" s="82"/>
      <c r="IJ23" s="82"/>
      <c r="IK23" s="82"/>
      <c r="IL23" s="82"/>
      <c r="IM23" s="82"/>
      <c r="IN23" s="82"/>
      <c r="IO23" s="82"/>
      <c r="IP23" s="82"/>
      <c r="IQ23" s="82"/>
      <c r="IR23" s="82"/>
      <c r="IS23" s="82"/>
      <c r="IT23" s="82"/>
      <c r="IU23" s="82"/>
    </row>
    <row r="24" spans="1:255" ht="11.25" customHeight="1" x14ac:dyDescent="0.25">
      <c r="B24" s="16" t="s">
        <v>18</v>
      </c>
      <c r="C24" s="17"/>
      <c r="D24" s="17"/>
      <c r="E24" s="17"/>
      <c r="F24" s="18"/>
      <c r="G24" s="19">
        <f>SUM(G21:G23)</f>
        <v>400000</v>
      </c>
    </row>
    <row r="25" spans="1:255" ht="15.75" customHeight="1" x14ac:dyDescent="0.25">
      <c r="A25" s="5"/>
      <c r="B25" s="13"/>
      <c r="C25" s="14"/>
      <c r="D25" s="14"/>
      <c r="E25" s="14"/>
      <c r="F25" s="15"/>
      <c r="G25" s="15"/>
      <c r="K25" s="71"/>
    </row>
    <row r="26" spans="1:255" ht="12" customHeight="1" x14ac:dyDescent="0.25">
      <c r="A26" s="5"/>
      <c r="B26" s="94" t="s">
        <v>19</v>
      </c>
      <c r="C26" s="95"/>
      <c r="D26" s="96"/>
      <c r="E26" s="96"/>
      <c r="F26" s="97"/>
      <c r="G26" s="98"/>
    </row>
    <row r="27" spans="1:255" ht="24" customHeight="1" x14ac:dyDescent="0.25">
      <c r="A27" s="5"/>
      <c r="B27" s="99" t="s">
        <v>11</v>
      </c>
      <c r="C27" s="100" t="s">
        <v>12</v>
      </c>
      <c r="D27" s="100" t="s">
        <v>13</v>
      </c>
      <c r="E27" s="99" t="s">
        <v>14</v>
      </c>
      <c r="F27" s="100" t="s">
        <v>15</v>
      </c>
      <c r="G27" s="99" t="s">
        <v>16</v>
      </c>
    </row>
    <row r="28" spans="1:255" s="83" customFormat="1" ht="12" customHeight="1" x14ac:dyDescent="0.25">
      <c r="A28" s="78"/>
      <c r="B28" s="101"/>
      <c r="C28" s="102"/>
      <c r="D28" s="102"/>
      <c r="E28" s="102"/>
      <c r="F28" s="103"/>
      <c r="G28" s="104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82"/>
      <c r="AL28" s="82"/>
      <c r="AM28" s="82"/>
      <c r="AN28" s="82"/>
      <c r="AO28" s="82"/>
      <c r="AP28" s="82"/>
      <c r="AQ28" s="82"/>
      <c r="AR28" s="82"/>
      <c r="AS28" s="82"/>
      <c r="AT28" s="82"/>
      <c r="AU28" s="82"/>
      <c r="AV28" s="82"/>
      <c r="AW28" s="82"/>
      <c r="AX28" s="82"/>
      <c r="AY28" s="82"/>
      <c r="AZ28" s="82"/>
      <c r="BA28" s="82"/>
      <c r="BB28" s="82"/>
      <c r="BC28" s="82"/>
      <c r="BD28" s="82"/>
      <c r="BE28" s="82"/>
      <c r="BF28" s="82"/>
      <c r="BG28" s="82"/>
      <c r="BH28" s="82"/>
      <c r="BI28" s="82"/>
      <c r="BJ28" s="82"/>
      <c r="BK28" s="82"/>
      <c r="BL28" s="82"/>
      <c r="BM28" s="82"/>
      <c r="BN28" s="82"/>
      <c r="BO28" s="82"/>
      <c r="BP28" s="82"/>
      <c r="BQ28" s="82"/>
      <c r="BR28" s="82"/>
      <c r="BS28" s="82"/>
      <c r="BT28" s="82"/>
      <c r="BU28" s="82"/>
      <c r="BV28" s="82"/>
      <c r="BW28" s="82"/>
      <c r="BX28" s="82"/>
      <c r="BY28" s="82"/>
      <c r="BZ28" s="82"/>
      <c r="CA28" s="82"/>
      <c r="CB28" s="82"/>
      <c r="CC28" s="82"/>
      <c r="CD28" s="82"/>
      <c r="CE28" s="82"/>
      <c r="CF28" s="82"/>
      <c r="CG28" s="82"/>
      <c r="CH28" s="82"/>
      <c r="CI28" s="82"/>
      <c r="CJ28" s="82"/>
      <c r="CK28" s="82"/>
      <c r="CL28" s="82"/>
      <c r="CM28" s="82"/>
      <c r="CN28" s="82"/>
      <c r="CO28" s="82"/>
      <c r="CP28" s="82"/>
      <c r="CQ28" s="82"/>
      <c r="CR28" s="82"/>
      <c r="CS28" s="82"/>
      <c r="CT28" s="82"/>
      <c r="CU28" s="82"/>
      <c r="CV28" s="82"/>
      <c r="CW28" s="82"/>
      <c r="CX28" s="82"/>
      <c r="CY28" s="82"/>
      <c r="CZ28" s="82"/>
      <c r="DA28" s="82"/>
      <c r="DB28" s="82"/>
      <c r="DC28" s="82"/>
      <c r="DD28" s="82"/>
      <c r="DE28" s="82"/>
      <c r="DF28" s="82"/>
      <c r="DG28" s="82"/>
      <c r="DH28" s="82"/>
      <c r="DI28" s="82"/>
      <c r="DJ28" s="82"/>
      <c r="DK28" s="82"/>
      <c r="DL28" s="82"/>
      <c r="DM28" s="82"/>
      <c r="DN28" s="82"/>
      <c r="DO28" s="82"/>
      <c r="DP28" s="82"/>
      <c r="DQ28" s="82"/>
      <c r="DR28" s="82"/>
      <c r="DS28" s="82"/>
      <c r="DT28" s="82"/>
      <c r="DU28" s="82"/>
      <c r="DV28" s="82"/>
      <c r="DW28" s="82"/>
      <c r="DX28" s="82"/>
      <c r="DY28" s="82"/>
      <c r="DZ28" s="82"/>
      <c r="EA28" s="82"/>
      <c r="EB28" s="82"/>
      <c r="EC28" s="82"/>
      <c r="ED28" s="82"/>
      <c r="EE28" s="82"/>
      <c r="EF28" s="82"/>
      <c r="EG28" s="82"/>
      <c r="EH28" s="82"/>
      <c r="EI28" s="82"/>
      <c r="EJ28" s="82"/>
      <c r="EK28" s="82"/>
      <c r="EL28" s="82"/>
      <c r="EM28" s="82"/>
      <c r="EN28" s="82"/>
      <c r="EO28" s="82"/>
      <c r="EP28" s="82"/>
      <c r="EQ28" s="82"/>
      <c r="ER28" s="82"/>
      <c r="ES28" s="82"/>
      <c r="ET28" s="82"/>
      <c r="EU28" s="82"/>
      <c r="EV28" s="82"/>
      <c r="EW28" s="82"/>
      <c r="EX28" s="82"/>
      <c r="EY28" s="82"/>
      <c r="EZ28" s="82"/>
      <c r="FA28" s="82"/>
      <c r="FB28" s="82"/>
      <c r="FC28" s="82"/>
      <c r="FD28" s="82"/>
      <c r="FE28" s="82"/>
      <c r="FF28" s="82"/>
      <c r="FG28" s="82"/>
      <c r="FH28" s="82"/>
      <c r="FI28" s="82"/>
      <c r="FJ28" s="82"/>
      <c r="FK28" s="82"/>
      <c r="FL28" s="82"/>
      <c r="FM28" s="82"/>
      <c r="FN28" s="82"/>
      <c r="FO28" s="82"/>
      <c r="FP28" s="82"/>
      <c r="FQ28" s="82"/>
      <c r="FR28" s="82"/>
      <c r="FS28" s="82"/>
      <c r="FT28" s="82"/>
      <c r="FU28" s="82"/>
      <c r="FV28" s="82"/>
      <c r="FW28" s="82"/>
      <c r="FX28" s="82"/>
      <c r="FY28" s="82"/>
      <c r="FZ28" s="82"/>
      <c r="GA28" s="82"/>
      <c r="GB28" s="82"/>
      <c r="GC28" s="82"/>
      <c r="GD28" s="82"/>
      <c r="GE28" s="82"/>
      <c r="GF28" s="82"/>
      <c r="GG28" s="82"/>
      <c r="GH28" s="82"/>
      <c r="GI28" s="82"/>
      <c r="GJ28" s="82"/>
      <c r="GK28" s="82"/>
      <c r="GL28" s="82"/>
      <c r="GM28" s="82"/>
      <c r="GN28" s="82"/>
      <c r="GO28" s="82"/>
      <c r="GP28" s="82"/>
      <c r="GQ28" s="82"/>
      <c r="GR28" s="82"/>
      <c r="GS28" s="82"/>
      <c r="GT28" s="82"/>
      <c r="GU28" s="82"/>
      <c r="GV28" s="82"/>
      <c r="GW28" s="82"/>
      <c r="GX28" s="82"/>
      <c r="GY28" s="82"/>
      <c r="GZ28" s="82"/>
      <c r="HA28" s="82"/>
      <c r="HB28" s="82"/>
      <c r="HC28" s="82"/>
      <c r="HD28" s="82"/>
      <c r="HE28" s="82"/>
      <c r="HF28" s="82"/>
      <c r="HG28" s="82"/>
      <c r="HH28" s="82"/>
      <c r="HI28" s="82"/>
      <c r="HJ28" s="82"/>
      <c r="HK28" s="82"/>
      <c r="HL28" s="82"/>
      <c r="HM28" s="82"/>
      <c r="HN28" s="82"/>
      <c r="HO28" s="82"/>
      <c r="HP28" s="82"/>
      <c r="HQ28" s="82"/>
      <c r="HR28" s="82"/>
      <c r="HS28" s="82"/>
      <c r="HT28" s="82"/>
      <c r="HU28" s="82"/>
      <c r="HV28" s="82"/>
      <c r="HW28" s="82"/>
      <c r="HX28" s="82"/>
      <c r="HY28" s="82"/>
      <c r="HZ28" s="82"/>
      <c r="IA28" s="82"/>
      <c r="IB28" s="82"/>
      <c r="IC28" s="82"/>
      <c r="ID28" s="82"/>
      <c r="IE28" s="82"/>
      <c r="IF28" s="82"/>
      <c r="IG28" s="82"/>
      <c r="IH28" s="82"/>
      <c r="II28" s="82"/>
      <c r="IJ28" s="82"/>
      <c r="IK28" s="82"/>
      <c r="IL28" s="82"/>
      <c r="IM28" s="82"/>
      <c r="IN28" s="82"/>
      <c r="IO28" s="82"/>
      <c r="IP28" s="82"/>
      <c r="IQ28" s="82"/>
      <c r="IR28" s="82"/>
      <c r="IS28" s="82"/>
      <c r="IT28" s="82"/>
      <c r="IU28" s="82"/>
    </row>
    <row r="29" spans="1:255" ht="11.25" customHeight="1" x14ac:dyDescent="0.25">
      <c r="B29" s="16" t="s">
        <v>20</v>
      </c>
      <c r="C29" s="17"/>
      <c r="D29" s="17"/>
      <c r="E29" s="17"/>
      <c r="F29" s="18"/>
      <c r="G29" s="19">
        <f>SUM(G28)</f>
        <v>0</v>
      </c>
    </row>
    <row r="30" spans="1:255" ht="15.75" customHeight="1" x14ac:dyDescent="0.25">
      <c r="A30" s="5"/>
      <c r="B30" s="13"/>
      <c r="C30" s="14"/>
      <c r="D30" s="14"/>
      <c r="E30" s="14"/>
      <c r="F30" s="15"/>
      <c r="G30" s="15"/>
      <c r="K30" s="71"/>
    </row>
    <row r="31" spans="1:255" ht="12" customHeight="1" x14ac:dyDescent="0.25">
      <c r="A31" s="5"/>
      <c r="B31" s="94" t="s">
        <v>21</v>
      </c>
      <c r="C31" s="95"/>
      <c r="D31" s="96"/>
      <c r="E31" s="96"/>
      <c r="F31" s="97"/>
      <c r="G31" s="98"/>
    </row>
    <row r="32" spans="1:255" ht="24" customHeight="1" x14ac:dyDescent="0.25">
      <c r="A32" s="5"/>
      <c r="B32" s="99" t="s">
        <v>11</v>
      </c>
      <c r="C32" s="100" t="s">
        <v>12</v>
      </c>
      <c r="D32" s="100" t="s">
        <v>13</v>
      </c>
      <c r="E32" s="99" t="s">
        <v>14</v>
      </c>
      <c r="F32" s="100" t="s">
        <v>15</v>
      </c>
      <c r="G32" s="99" t="s">
        <v>16</v>
      </c>
    </row>
    <row r="33" spans="1:255" s="83" customFormat="1" ht="12" customHeight="1" x14ac:dyDescent="0.25">
      <c r="A33" s="78"/>
      <c r="B33" s="101" t="s">
        <v>80</v>
      </c>
      <c r="C33" s="102" t="s">
        <v>22</v>
      </c>
      <c r="D33" s="102">
        <v>1</v>
      </c>
      <c r="E33" s="102" t="s">
        <v>81</v>
      </c>
      <c r="F33" s="103">
        <v>140000</v>
      </c>
      <c r="G33" s="104">
        <f t="shared" ref="G33" si="1">D33*F33</f>
        <v>140000</v>
      </c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82"/>
      <c r="AK33" s="82"/>
      <c r="AL33" s="82"/>
      <c r="AM33" s="82"/>
      <c r="AN33" s="82"/>
      <c r="AO33" s="82"/>
      <c r="AP33" s="82"/>
      <c r="AQ33" s="82"/>
      <c r="AR33" s="82"/>
      <c r="AS33" s="82"/>
      <c r="AT33" s="82"/>
      <c r="AU33" s="82"/>
      <c r="AV33" s="82"/>
      <c r="AW33" s="82"/>
      <c r="AX33" s="82"/>
      <c r="AY33" s="82"/>
      <c r="AZ33" s="82"/>
      <c r="BA33" s="82"/>
      <c r="BB33" s="82"/>
      <c r="BC33" s="82"/>
      <c r="BD33" s="82"/>
      <c r="BE33" s="82"/>
      <c r="BF33" s="82"/>
      <c r="BG33" s="82"/>
      <c r="BH33" s="82"/>
      <c r="BI33" s="82"/>
      <c r="BJ33" s="82"/>
      <c r="BK33" s="82"/>
      <c r="BL33" s="82"/>
      <c r="BM33" s="82"/>
      <c r="BN33" s="82"/>
      <c r="BO33" s="82"/>
      <c r="BP33" s="82"/>
      <c r="BQ33" s="82"/>
      <c r="BR33" s="82"/>
      <c r="BS33" s="82"/>
      <c r="BT33" s="82"/>
      <c r="BU33" s="82"/>
      <c r="BV33" s="82"/>
      <c r="BW33" s="82"/>
      <c r="BX33" s="82"/>
      <c r="BY33" s="82"/>
      <c r="BZ33" s="82"/>
      <c r="CA33" s="82"/>
      <c r="CB33" s="82"/>
      <c r="CC33" s="82"/>
      <c r="CD33" s="82"/>
      <c r="CE33" s="82"/>
      <c r="CF33" s="82"/>
      <c r="CG33" s="82"/>
      <c r="CH33" s="82"/>
      <c r="CI33" s="82"/>
      <c r="CJ33" s="82"/>
      <c r="CK33" s="82"/>
      <c r="CL33" s="82"/>
      <c r="CM33" s="82"/>
      <c r="CN33" s="82"/>
      <c r="CO33" s="82"/>
      <c r="CP33" s="82"/>
      <c r="CQ33" s="82"/>
      <c r="CR33" s="82"/>
      <c r="CS33" s="82"/>
      <c r="CT33" s="82"/>
      <c r="CU33" s="82"/>
      <c r="CV33" s="82"/>
      <c r="CW33" s="82"/>
      <c r="CX33" s="82"/>
      <c r="CY33" s="82"/>
      <c r="CZ33" s="82"/>
      <c r="DA33" s="82"/>
      <c r="DB33" s="82"/>
      <c r="DC33" s="82"/>
      <c r="DD33" s="82"/>
      <c r="DE33" s="82"/>
      <c r="DF33" s="82"/>
      <c r="DG33" s="82"/>
      <c r="DH33" s="82"/>
      <c r="DI33" s="82"/>
      <c r="DJ33" s="82"/>
      <c r="DK33" s="82"/>
      <c r="DL33" s="82"/>
      <c r="DM33" s="82"/>
      <c r="DN33" s="82"/>
      <c r="DO33" s="82"/>
      <c r="DP33" s="82"/>
      <c r="DQ33" s="82"/>
      <c r="DR33" s="82"/>
      <c r="DS33" s="82"/>
      <c r="DT33" s="82"/>
      <c r="DU33" s="82"/>
      <c r="DV33" s="82"/>
      <c r="DW33" s="82"/>
      <c r="DX33" s="82"/>
      <c r="DY33" s="82"/>
      <c r="DZ33" s="82"/>
      <c r="EA33" s="82"/>
      <c r="EB33" s="82"/>
      <c r="EC33" s="82"/>
      <c r="ED33" s="82"/>
      <c r="EE33" s="82"/>
      <c r="EF33" s="82"/>
      <c r="EG33" s="82"/>
      <c r="EH33" s="82"/>
      <c r="EI33" s="82"/>
      <c r="EJ33" s="82"/>
      <c r="EK33" s="82"/>
      <c r="EL33" s="82"/>
      <c r="EM33" s="82"/>
      <c r="EN33" s="82"/>
      <c r="EO33" s="82"/>
      <c r="EP33" s="82"/>
      <c r="EQ33" s="82"/>
      <c r="ER33" s="82"/>
      <c r="ES33" s="82"/>
      <c r="ET33" s="82"/>
      <c r="EU33" s="82"/>
      <c r="EV33" s="82"/>
      <c r="EW33" s="82"/>
      <c r="EX33" s="82"/>
      <c r="EY33" s="82"/>
      <c r="EZ33" s="82"/>
      <c r="FA33" s="82"/>
      <c r="FB33" s="82"/>
      <c r="FC33" s="82"/>
      <c r="FD33" s="82"/>
      <c r="FE33" s="82"/>
      <c r="FF33" s="82"/>
      <c r="FG33" s="82"/>
      <c r="FH33" s="82"/>
      <c r="FI33" s="82"/>
      <c r="FJ33" s="82"/>
      <c r="FK33" s="82"/>
      <c r="FL33" s="82"/>
      <c r="FM33" s="82"/>
      <c r="FN33" s="82"/>
      <c r="FO33" s="82"/>
      <c r="FP33" s="82"/>
      <c r="FQ33" s="82"/>
      <c r="FR33" s="82"/>
      <c r="FS33" s="82"/>
      <c r="FT33" s="82"/>
      <c r="FU33" s="82"/>
      <c r="FV33" s="82"/>
      <c r="FW33" s="82"/>
      <c r="FX33" s="82"/>
      <c r="FY33" s="82"/>
      <c r="FZ33" s="82"/>
      <c r="GA33" s="82"/>
      <c r="GB33" s="82"/>
      <c r="GC33" s="82"/>
      <c r="GD33" s="82"/>
      <c r="GE33" s="82"/>
      <c r="GF33" s="82"/>
      <c r="GG33" s="82"/>
      <c r="GH33" s="82"/>
      <c r="GI33" s="82"/>
      <c r="GJ33" s="82"/>
      <c r="GK33" s="82"/>
      <c r="GL33" s="82"/>
      <c r="GM33" s="82"/>
      <c r="GN33" s="82"/>
      <c r="GO33" s="82"/>
      <c r="GP33" s="82"/>
      <c r="GQ33" s="82"/>
      <c r="GR33" s="82"/>
      <c r="GS33" s="82"/>
      <c r="GT33" s="82"/>
      <c r="GU33" s="82"/>
      <c r="GV33" s="82"/>
      <c r="GW33" s="82"/>
      <c r="GX33" s="82"/>
      <c r="GY33" s="82"/>
      <c r="GZ33" s="82"/>
      <c r="HA33" s="82"/>
      <c r="HB33" s="82"/>
      <c r="HC33" s="82"/>
      <c r="HD33" s="82"/>
      <c r="HE33" s="82"/>
      <c r="HF33" s="82"/>
      <c r="HG33" s="82"/>
      <c r="HH33" s="82"/>
      <c r="HI33" s="82"/>
      <c r="HJ33" s="82"/>
      <c r="HK33" s="82"/>
      <c r="HL33" s="82"/>
      <c r="HM33" s="82"/>
      <c r="HN33" s="82"/>
      <c r="HO33" s="82"/>
      <c r="HP33" s="82"/>
      <c r="HQ33" s="82"/>
      <c r="HR33" s="82"/>
      <c r="HS33" s="82"/>
      <c r="HT33" s="82"/>
      <c r="HU33" s="82"/>
      <c r="HV33" s="82"/>
      <c r="HW33" s="82"/>
      <c r="HX33" s="82"/>
      <c r="HY33" s="82"/>
      <c r="HZ33" s="82"/>
      <c r="IA33" s="82"/>
      <c r="IB33" s="82"/>
      <c r="IC33" s="82"/>
      <c r="ID33" s="82"/>
      <c r="IE33" s="82"/>
      <c r="IF33" s="82"/>
      <c r="IG33" s="82"/>
      <c r="IH33" s="82"/>
      <c r="II33" s="82"/>
      <c r="IJ33" s="82"/>
      <c r="IK33" s="82"/>
      <c r="IL33" s="82"/>
      <c r="IM33" s="82"/>
      <c r="IN33" s="82"/>
      <c r="IO33" s="82"/>
      <c r="IP33" s="82"/>
      <c r="IQ33" s="82"/>
      <c r="IR33" s="82"/>
      <c r="IS33" s="82"/>
      <c r="IT33" s="82"/>
      <c r="IU33" s="82"/>
    </row>
    <row r="34" spans="1:255" s="83" customFormat="1" ht="12" customHeight="1" x14ac:dyDescent="0.25">
      <c r="A34" s="78"/>
      <c r="B34" s="101" t="s">
        <v>82</v>
      </c>
      <c r="C34" s="102" t="s">
        <v>22</v>
      </c>
      <c r="D34" s="102">
        <v>3</v>
      </c>
      <c r="E34" s="102" t="s">
        <v>81</v>
      </c>
      <c r="F34" s="103">
        <v>45000</v>
      </c>
      <c r="G34" s="104">
        <v>135000</v>
      </c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82"/>
      <c r="BK34" s="82"/>
      <c r="BL34" s="82"/>
      <c r="BM34" s="82"/>
      <c r="BN34" s="82"/>
      <c r="BO34" s="82"/>
      <c r="BP34" s="82"/>
      <c r="BQ34" s="82"/>
      <c r="BR34" s="82"/>
      <c r="BS34" s="82"/>
      <c r="BT34" s="82"/>
      <c r="BU34" s="82"/>
      <c r="BV34" s="82"/>
      <c r="BW34" s="82"/>
      <c r="BX34" s="82"/>
      <c r="BY34" s="82"/>
      <c r="BZ34" s="82"/>
      <c r="CA34" s="82"/>
      <c r="CB34" s="82"/>
      <c r="CC34" s="82"/>
      <c r="CD34" s="82"/>
      <c r="CE34" s="82"/>
      <c r="CF34" s="82"/>
      <c r="CG34" s="82"/>
      <c r="CH34" s="82"/>
      <c r="CI34" s="82"/>
      <c r="CJ34" s="82"/>
      <c r="CK34" s="82"/>
      <c r="CL34" s="82"/>
      <c r="CM34" s="82"/>
      <c r="CN34" s="82"/>
      <c r="CO34" s="82"/>
      <c r="CP34" s="82"/>
      <c r="CQ34" s="82"/>
      <c r="CR34" s="82"/>
      <c r="CS34" s="82"/>
      <c r="CT34" s="82"/>
      <c r="CU34" s="82"/>
      <c r="CV34" s="82"/>
      <c r="CW34" s="82"/>
      <c r="CX34" s="82"/>
      <c r="CY34" s="82"/>
      <c r="CZ34" s="82"/>
      <c r="DA34" s="82"/>
      <c r="DB34" s="82"/>
      <c r="DC34" s="82"/>
      <c r="DD34" s="82"/>
      <c r="DE34" s="82"/>
      <c r="DF34" s="82"/>
      <c r="DG34" s="82"/>
      <c r="DH34" s="82"/>
      <c r="DI34" s="82"/>
      <c r="DJ34" s="82"/>
      <c r="DK34" s="82"/>
      <c r="DL34" s="82"/>
      <c r="DM34" s="82"/>
      <c r="DN34" s="82"/>
      <c r="DO34" s="82"/>
      <c r="DP34" s="82"/>
      <c r="DQ34" s="82"/>
      <c r="DR34" s="82"/>
      <c r="DS34" s="82"/>
      <c r="DT34" s="82"/>
      <c r="DU34" s="82"/>
      <c r="DV34" s="82"/>
      <c r="DW34" s="82"/>
      <c r="DX34" s="82"/>
      <c r="DY34" s="82"/>
      <c r="DZ34" s="82"/>
      <c r="EA34" s="82"/>
      <c r="EB34" s="82"/>
      <c r="EC34" s="82"/>
      <c r="ED34" s="82"/>
      <c r="EE34" s="82"/>
      <c r="EF34" s="82"/>
      <c r="EG34" s="82"/>
      <c r="EH34" s="82"/>
      <c r="EI34" s="82"/>
      <c r="EJ34" s="82"/>
      <c r="EK34" s="82"/>
      <c r="EL34" s="82"/>
      <c r="EM34" s="82"/>
      <c r="EN34" s="82"/>
      <c r="EO34" s="82"/>
      <c r="EP34" s="82"/>
      <c r="EQ34" s="82"/>
      <c r="ER34" s="82"/>
      <c r="ES34" s="82"/>
      <c r="ET34" s="82"/>
      <c r="EU34" s="82"/>
      <c r="EV34" s="82"/>
      <c r="EW34" s="82"/>
      <c r="EX34" s="82"/>
      <c r="EY34" s="82"/>
      <c r="EZ34" s="82"/>
      <c r="FA34" s="82"/>
      <c r="FB34" s="82"/>
      <c r="FC34" s="82"/>
      <c r="FD34" s="82"/>
      <c r="FE34" s="82"/>
      <c r="FF34" s="82"/>
      <c r="FG34" s="82"/>
      <c r="FH34" s="82"/>
      <c r="FI34" s="82"/>
      <c r="FJ34" s="82"/>
      <c r="FK34" s="82"/>
      <c r="FL34" s="82"/>
      <c r="FM34" s="82"/>
      <c r="FN34" s="82"/>
      <c r="FO34" s="82"/>
      <c r="FP34" s="82"/>
      <c r="FQ34" s="82"/>
      <c r="FR34" s="82"/>
      <c r="FS34" s="82"/>
      <c r="FT34" s="82"/>
      <c r="FU34" s="82"/>
      <c r="FV34" s="82"/>
      <c r="FW34" s="82"/>
      <c r="FX34" s="82"/>
      <c r="FY34" s="82"/>
      <c r="FZ34" s="82"/>
      <c r="GA34" s="82"/>
      <c r="GB34" s="82"/>
      <c r="GC34" s="82"/>
      <c r="GD34" s="82"/>
      <c r="GE34" s="82"/>
      <c r="GF34" s="82"/>
      <c r="GG34" s="82"/>
      <c r="GH34" s="82"/>
      <c r="GI34" s="82"/>
      <c r="GJ34" s="82"/>
      <c r="GK34" s="82"/>
      <c r="GL34" s="82"/>
      <c r="GM34" s="82"/>
      <c r="GN34" s="82"/>
      <c r="GO34" s="82"/>
      <c r="GP34" s="82"/>
      <c r="GQ34" s="82"/>
      <c r="GR34" s="82"/>
      <c r="GS34" s="82"/>
      <c r="GT34" s="82"/>
      <c r="GU34" s="82"/>
      <c r="GV34" s="82"/>
      <c r="GW34" s="82"/>
      <c r="GX34" s="82"/>
      <c r="GY34" s="82"/>
      <c r="GZ34" s="82"/>
      <c r="HA34" s="82"/>
      <c r="HB34" s="82"/>
      <c r="HC34" s="82"/>
      <c r="HD34" s="82"/>
      <c r="HE34" s="82"/>
      <c r="HF34" s="82"/>
      <c r="HG34" s="82"/>
      <c r="HH34" s="82"/>
      <c r="HI34" s="82"/>
      <c r="HJ34" s="82"/>
      <c r="HK34" s="82"/>
      <c r="HL34" s="82"/>
      <c r="HM34" s="82"/>
      <c r="HN34" s="82"/>
      <c r="HO34" s="82"/>
      <c r="HP34" s="82"/>
      <c r="HQ34" s="82"/>
      <c r="HR34" s="82"/>
      <c r="HS34" s="82"/>
      <c r="HT34" s="82"/>
      <c r="HU34" s="82"/>
      <c r="HV34" s="82"/>
      <c r="HW34" s="82"/>
      <c r="HX34" s="82"/>
      <c r="HY34" s="82"/>
      <c r="HZ34" s="82"/>
      <c r="IA34" s="82"/>
      <c r="IB34" s="82"/>
      <c r="IC34" s="82"/>
      <c r="ID34" s="82"/>
      <c r="IE34" s="82"/>
      <c r="IF34" s="82"/>
      <c r="IG34" s="82"/>
      <c r="IH34" s="82"/>
      <c r="II34" s="82"/>
      <c r="IJ34" s="82"/>
      <c r="IK34" s="82"/>
      <c r="IL34" s="82"/>
      <c r="IM34" s="82"/>
      <c r="IN34" s="82"/>
      <c r="IO34" s="82"/>
      <c r="IP34" s="82"/>
      <c r="IQ34" s="82"/>
      <c r="IR34" s="82"/>
      <c r="IS34" s="82"/>
      <c r="IT34" s="82"/>
      <c r="IU34" s="82"/>
    </row>
    <row r="35" spans="1:255" s="83" customFormat="1" ht="12" customHeight="1" x14ac:dyDescent="0.25">
      <c r="A35" s="78"/>
      <c r="B35" s="101" t="s">
        <v>83</v>
      </c>
      <c r="C35" s="102" t="s">
        <v>22</v>
      </c>
      <c r="D35" s="102">
        <v>2</v>
      </c>
      <c r="E35" s="102" t="s">
        <v>81</v>
      </c>
      <c r="F35" s="103">
        <v>36000</v>
      </c>
      <c r="G35" s="104">
        <v>72000</v>
      </c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82"/>
      <c r="AR35" s="82"/>
      <c r="AS35" s="82"/>
      <c r="AT35" s="82"/>
      <c r="AU35" s="82"/>
      <c r="AV35" s="82"/>
      <c r="AW35" s="82"/>
      <c r="AX35" s="82"/>
      <c r="AY35" s="82"/>
      <c r="AZ35" s="82"/>
      <c r="BA35" s="82"/>
      <c r="BB35" s="82"/>
      <c r="BC35" s="82"/>
      <c r="BD35" s="82"/>
      <c r="BE35" s="82"/>
      <c r="BF35" s="82"/>
      <c r="BG35" s="82"/>
      <c r="BH35" s="82"/>
      <c r="BI35" s="82"/>
      <c r="BJ35" s="82"/>
      <c r="BK35" s="82"/>
      <c r="BL35" s="82"/>
      <c r="BM35" s="82"/>
      <c r="BN35" s="82"/>
      <c r="BO35" s="82"/>
      <c r="BP35" s="82"/>
      <c r="BQ35" s="82"/>
      <c r="BR35" s="82"/>
      <c r="BS35" s="82"/>
      <c r="BT35" s="82"/>
      <c r="BU35" s="82"/>
      <c r="BV35" s="82"/>
      <c r="BW35" s="82"/>
      <c r="BX35" s="82"/>
      <c r="BY35" s="82"/>
      <c r="BZ35" s="82"/>
      <c r="CA35" s="82"/>
      <c r="CB35" s="82"/>
      <c r="CC35" s="82"/>
      <c r="CD35" s="82"/>
      <c r="CE35" s="82"/>
      <c r="CF35" s="82"/>
      <c r="CG35" s="82"/>
      <c r="CH35" s="82"/>
      <c r="CI35" s="82"/>
      <c r="CJ35" s="82"/>
      <c r="CK35" s="82"/>
      <c r="CL35" s="82"/>
      <c r="CM35" s="82"/>
      <c r="CN35" s="82"/>
      <c r="CO35" s="82"/>
      <c r="CP35" s="82"/>
      <c r="CQ35" s="82"/>
      <c r="CR35" s="82"/>
      <c r="CS35" s="82"/>
      <c r="CT35" s="82"/>
      <c r="CU35" s="82"/>
      <c r="CV35" s="82"/>
      <c r="CW35" s="82"/>
      <c r="CX35" s="82"/>
      <c r="CY35" s="82"/>
      <c r="CZ35" s="82"/>
      <c r="DA35" s="82"/>
      <c r="DB35" s="82"/>
      <c r="DC35" s="82"/>
      <c r="DD35" s="82"/>
      <c r="DE35" s="82"/>
      <c r="DF35" s="82"/>
      <c r="DG35" s="82"/>
      <c r="DH35" s="82"/>
      <c r="DI35" s="82"/>
      <c r="DJ35" s="82"/>
      <c r="DK35" s="82"/>
      <c r="DL35" s="82"/>
      <c r="DM35" s="82"/>
      <c r="DN35" s="82"/>
      <c r="DO35" s="82"/>
      <c r="DP35" s="82"/>
      <c r="DQ35" s="82"/>
      <c r="DR35" s="82"/>
      <c r="DS35" s="82"/>
      <c r="DT35" s="82"/>
      <c r="DU35" s="82"/>
      <c r="DV35" s="82"/>
      <c r="DW35" s="82"/>
      <c r="DX35" s="82"/>
      <c r="DY35" s="82"/>
      <c r="DZ35" s="82"/>
      <c r="EA35" s="82"/>
      <c r="EB35" s="82"/>
      <c r="EC35" s="82"/>
      <c r="ED35" s="82"/>
      <c r="EE35" s="82"/>
      <c r="EF35" s="82"/>
      <c r="EG35" s="82"/>
      <c r="EH35" s="82"/>
      <c r="EI35" s="82"/>
      <c r="EJ35" s="82"/>
      <c r="EK35" s="82"/>
      <c r="EL35" s="82"/>
      <c r="EM35" s="82"/>
      <c r="EN35" s="82"/>
      <c r="EO35" s="82"/>
      <c r="EP35" s="82"/>
      <c r="EQ35" s="82"/>
      <c r="ER35" s="82"/>
      <c r="ES35" s="82"/>
      <c r="ET35" s="82"/>
      <c r="EU35" s="82"/>
      <c r="EV35" s="82"/>
      <c r="EW35" s="82"/>
      <c r="EX35" s="82"/>
      <c r="EY35" s="82"/>
      <c r="EZ35" s="82"/>
      <c r="FA35" s="82"/>
      <c r="FB35" s="82"/>
      <c r="FC35" s="82"/>
      <c r="FD35" s="82"/>
      <c r="FE35" s="82"/>
      <c r="FF35" s="82"/>
      <c r="FG35" s="82"/>
      <c r="FH35" s="82"/>
      <c r="FI35" s="82"/>
      <c r="FJ35" s="82"/>
      <c r="FK35" s="82"/>
      <c r="FL35" s="82"/>
      <c r="FM35" s="82"/>
      <c r="FN35" s="82"/>
      <c r="FO35" s="82"/>
      <c r="FP35" s="82"/>
      <c r="FQ35" s="82"/>
      <c r="FR35" s="82"/>
      <c r="FS35" s="82"/>
      <c r="FT35" s="82"/>
      <c r="FU35" s="82"/>
      <c r="FV35" s="82"/>
      <c r="FW35" s="82"/>
      <c r="FX35" s="82"/>
      <c r="FY35" s="82"/>
      <c r="FZ35" s="82"/>
      <c r="GA35" s="82"/>
      <c r="GB35" s="82"/>
      <c r="GC35" s="82"/>
      <c r="GD35" s="82"/>
      <c r="GE35" s="82"/>
      <c r="GF35" s="82"/>
      <c r="GG35" s="82"/>
      <c r="GH35" s="82"/>
      <c r="GI35" s="82"/>
      <c r="GJ35" s="82"/>
      <c r="GK35" s="82"/>
      <c r="GL35" s="82"/>
      <c r="GM35" s="82"/>
      <c r="GN35" s="82"/>
      <c r="GO35" s="82"/>
      <c r="GP35" s="82"/>
      <c r="GQ35" s="82"/>
      <c r="GR35" s="82"/>
      <c r="GS35" s="82"/>
      <c r="GT35" s="82"/>
      <c r="GU35" s="82"/>
      <c r="GV35" s="82"/>
      <c r="GW35" s="82"/>
      <c r="GX35" s="82"/>
      <c r="GY35" s="82"/>
      <c r="GZ35" s="82"/>
      <c r="HA35" s="82"/>
      <c r="HB35" s="82"/>
      <c r="HC35" s="82"/>
      <c r="HD35" s="82"/>
      <c r="HE35" s="82"/>
      <c r="HF35" s="82"/>
      <c r="HG35" s="82"/>
      <c r="HH35" s="82"/>
      <c r="HI35" s="82"/>
      <c r="HJ35" s="82"/>
      <c r="HK35" s="82"/>
      <c r="HL35" s="82"/>
      <c r="HM35" s="82"/>
      <c r="HN35" s="82"/>
      <c r="HO35" s="82"/>
      <c r="HP35" s="82"/>
      <c r="HQ35" s="82"/>
      <c r="HR35" s="82"/>
      <c r="HS35" s="82"/>
      <c r="HT35" s="82"/>
      <c r="HU35" s="82"/>
      <c r="HV35" s="82"/>
      <c r="HW35" s="82"/>
      <c r="HX35" s="82"/>
      <c r="HY35" s="82"/>
      <c r="HZ35" s="82"/>
      <c r="IA35" s="82"/>
      <c r="IB35" s="82"/>
      <c r="IC35" s="82"/>
      <c r="ID35" s="82"/>
      <c r="IE35" s="82"/>
      <c r="IF35" s="82"/>
      <c r="IG35" s="82"/>
      <c r="IH35" s="82"/>
      <c r="II35" s="82"/>
      <c r="IJ35" s="82"/>
      <c r="IK35" s="82"/>
      <c r="IL35" s="82"/>
      <c r="IM35" s="82"/>
      <c r="IN35" s="82"/>
      <c r="IO35" s="82"/>
      <c r="IP35" s="82"/>
      <c r="IQ35" s="82"/>
      <c r="IR35" s="82"/>
      <c r="IS35" s="82"/>
      <c r="IT35" s="82"/>
      <c r="IU35" s="82"/>
    </row>
    <row r="36" spans="1:255" s="83" customFormat="1" ht="12" customHeight="1" x14ac:dyDescent="0.25">
      <c r="A36" s="78"/>
      <c r="B36" s="101" t="s">
        <v>84</v>
      </c>
      <c r="C36" s="102" t="s">
        <v>22</v>
      </c>
      <c r="D36" s="102">
        <v>1</v>
      </c>
      <c r="E36" s="102" t="s">
        <v>81</v>
      </c>
      <c r="F36" s="103">
        <v>40000</v>
      </c>
      <c r="G36" s="104">
        <v>40000</v>
      </c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2"/>
      <c r="AL36" s="82"/>
      <c r="AM36" s="82"/>
      <c r="AN36" s="82"/>
      <c r="AO36" s="82"/>
      <c r="AP36" s="82"/>
      <c r="AQ36" s="82"/>
      <c r="AR36" s="82"/>
      <c r="AS36" s="82"/>
      <c r="AT36" s="82"/>
      <c r="AU36" s="82"/>
      <c r="AV36" s="82"/>
      <c r="AW36" s="82"/>
      <c r="AX36" s="82"/>
      <c r="AY36" s="82"/>
      <c r="AZ36" s="82"/>
      <c r="BA36" s="82"/>
      <c r="BB36" s="82"/>
      <c r="BC36" s="82"/>
      <c r="BD36" s="82"/>
      <c r="BE36" s="82"/>
      <c r="BF36" s="82"/>
      <c r="BG36" s="82"/>
      <c r="BH36" s="82"/>
      <c r="BI36" s="82"/>
      <c r="BJ36" s="82"/>
      <c r="BK36" s="82"/>
      <c r="BL36" s="82"/>
      <c r="BM36" s="82"/>
      <c r="BN36" s="82"/>
      <c r="BO36" s="82"/>
      <c r="BP36" s="82"/>
      <c r="BQ36" s="82"/>
      <c r="BR36" s="82"/>
      <c r="BS36" s="82"/>
      <c r="BT36" s="82"/>
      <c r="BU36" s="82"/>
      <c r="BV36" s="82"/>
      <c r="BW36" s="82"/>
      <c r="BX36" s="82"/>
      <c r="BY36" s="82"/>
      <c r="BZ36" s="82"/>
      <c r="CA36" s="82"/>
      <c r="CB36" s="82"/>
      <c r="CC36" s="82"/>
      <c r="CD36" s="82"/>
      <c r="CE36" s="82"/>
      <c r="CF36" s="82"/>
      <c r="CG36" s="82"/>
      <c r="CH36" s="82"/>
      <c r="CI36" s="82"/>
      <c r="CJ36" s="82"/>
      <c r="CK36" s="82"/>
      <c r="CL36" s="82"/>
      <c r="CM36" s="82"/>
      <c r="CN36" s="82"/>
      <c r="CO36" s="82"/>
      <c r="CP36" s="82"/>
      <c r="CQ36" s="82"/>
      <c r="CR36" s="82"/>
      <c r="CS36" s="82"/>
      <c r="CT36" s="82"/>
      <c r="CU36" s="82"/>
      <c r="CV36" s="82"/>
      <c r="CW36" s="82"/>
      <c r="CX36" s="82"/>
      <c r="CY36" s="82"/>
      <c r="CZ36" s="82"/>
      <c r="DA36" s="82"/>
      <c r="DB36" s="82"/>
      <c r="DC36" s="82"/>
      <c r="DD36" s="82"/>
      <c r="DE36" s="82"/>
      <c r="DF36" s="82"/>
      <c r="DG36" s="82"/>
      <c r="DH36" s="82"/>
      <c r="DI36" s="82"/>
      <c r="DJ36" s="82"/>
      <c r="DK36" s="82"/>
      <c r="DL36" s="82"/>
      <c r="DM36" s="82"/>
      <c r="DN36" s="82"/>
      <c r="DO36" s="82"/>
      <c r="DP36" s="82"/>
      <c r="DQ36" s="82"/>
      <c r="DR36" s="82"/>
      <c r="DS36" s="82"/>
      <c r="DT36" s="82"/>
      <c r="DU36" s="82"/>
      <c r="DV36" s="82"/>
      <c r="DW36" s="82"/>
      <c r="DX36" s="82"/>
      <c r="DY36" s="82"/>
      <c r="DZ36" s="82"/>
      <c r="EA36" s="82"/>
      <c r="EB36" s="82"/>
      <c r="EC36" s="82"/>
      <c r="ED36" s="82"/>
      <c r="EE36" s="82"/>
      <c r="EF36" s="82"/>
      <c r="EG36" s="82"/>
      <c r="EH36" s="82"/>
      <c r="EI36" s="82"/>
      <c r="EJ36" s="82"/>
      <c r="EK36" s="82"/>
      <c r="EL36" s="82"/>
      <c r="EM36" s="82"/>
      <c r="EN36" s="82"/>
      <c r="EO36" s="82"/>
      <c r="EP36" s="82"/>
      <c r="EQ36" s="82"/>
      <c r="ER36" s="82"/>
      <c r="ES36" s="82"/>
      <c r="ET36" s="82"/>
      <c r="EU36" s="82"/>
      <c r="EV36" s="82"/>
      <c r="EW36" s="82"/>
      <c r="EX36" s="82"/>
      <c r="EY36" s="82"/>
      <c r="EZ36" s="82"/>
      <c r="FA36" s="82"/>
      <c r="FB36" s="82"/>
      <c r="FC36" s="82"/>
      <c r="FD36" s="82"/>
      <c r="FE36" s="82"/>
      <c r="FF36" s="82"/>
      <c r="FG36" s="82"/>
      <c r="FH36" s="82"/>
      <c r="FI36" s="82"/>
      <c r="FJ36" s="82"/>
      <c r="FK36" s="82"/>
      <c r="FL36" s="82"/>
      <c r="FM36" s="82"/>
      <c r="FN36" s="82"/>
      <c r="FO36" s="82"/>
      <c r="FP36" s="82"/>
      <c r="FQ36" s="82"/>
      <c r="FR36" s="82"/>
      <c r="FS36" s="82"/>
      <c r="FT36" s="82"/>
      <c r="FU36" s="82"/>
      <c r="FV36" s="82"/>
      <c r="FW36" s="82"/>
      <c r="FX36" s="82"/>
      <c r="FY36" s="82"/>
      <c r="FZ36" s="82"/>
      <c r="GA36" s="82"/>
      <c r="GB36" s="82"/>
      <c r="GC36" s="82"/>
      <c r="GD36" s="82"/>
      <c r="GE36" s="82"/>
      <c r="GF36" s="82"/>
      <c r="GG36" s="82"/>
      <c r="GH36" s="82"/>
      <c r="GI36" s="82"/>
      <c r="GJ36" s="82"/>
      <c r="GK36" s="82"/>
      <c r="GL36" s="82"/>
      <c r="GM36" s="82"/>
      <c r="GN36" s="82"/>
      <c r="GO36" s="82"/>
      <c r="GP36" s="82"/>
      <c r="GQ36" s="82"/>
      <c r="GR36" s="82"/>
      <c r="GS36" s="82"/>
      <c r="GT36" s="82"/>
      <c r="GU36" s="82"/>
      <c r="GV36" s="82"/>
      <c r="GW36" s="82"/>
      <c r="GX36" s="82"/>
      <c r="GY36" s="82"/>
      <c r="GZ36" s="82"/>
      <c r="HA36" s="82"/>
      <c r="HB36" s="82"/>
      <c r="HC36" s="82"/>
      <c r="HD36" s="82"/>
      <c r="HE36" s="82"/>
      <c r="HF36" s="82"/>
      <c r="HG36" s="82"/>
      <c r="HH36" s="82"/>
      <c r="HI36" s="82"/>
      <c r="HJ36" s="82"/>
      <c r="HK36" s="82"/>
      <c r="HL36" s="82"/>
      <c r="HM36" s="82"/>
      <c r="HN36" s="82"/>
      <c r="HO36" s="82"/>
      <c r="HP36" s="82"/>
      <c r="HQ36" s="82"/>
      <c r="HR36" s="82"/>
      <c r="HS36" s="82"/>
      <c r="HT36" s="82"/>
      <c r="HU36" s="82"/>
      <c r="HV36" s="82"/>
      <c r="HW36" s="82"/>
      <c r="HX36" s="82"/>
      <c r="HY36" s="82"/>
      <c r="HZ36" s="82"/>
      <c r="IA36" s="82"/>
      <c r="IB36" s="82"/>
      <c r="IC36" s="82"/>
      <c r="ID36" s="82"/>
      <c r="IE36" s="82"/>
      <c r="IF36" s="82"/>
      <c r="IG36" s="82"/>
      <c r="IH36" s="82"/>
      <c r="II36" s="82"/>
      <c r="IJ36" s="82"/>
      <c r="IK36" s="82"/>
      <c r="IL36" s="82"/>
      <c r="IM36" s="82"/>
      <c r="IN36" s="82"/>
      <c r="IO36" s="82"/>
      <c r="IP36" s="82"/>
      <c r="IQ36" s="82"/>
      <c r="IR36" s="82"/>
      <c r="IS36" s="82"/>
      <c r="IT36" s="82"/>
      <c r="IU36" s="82"/>
    </row>
    <row r="37" spans="1:255" s="83" customFormat="1" ht="12" customHeight="1" x14ac:dyDescent="0.25">
      <c r="A37" s="78"/>
      <c r="B37" s="101" t="s">
        <v>85</v>
      </c>
      <c r="C37" s="102" t="s">
        <v>22</v>
      </c>
      <c r="D37" s="102">
        <v>1</v>
      </c>
      <c r="E37" s="102" t="s">
        <v>86</v>
      </c>
      <c r="F37" s="103">
        <v>360000</v>
      </c>
      <c r="G37" s="104">
        <v>360000</v>
      </c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2"/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2"/>
      <c r="BL37" s="82"/>
      <c r="BM37" s="82"/>
      <c r="BN37" s="82"/>
      <c r="BO37" s="82"/>
      <c r="BP37" s="82"/>
      <c r="BQ37" s="82"/>
      <c r="BR37" s="82"/>
      <c r="BS37" s="82"/>
      <c r="BT37" s="82"/>
      <c r="BU37" s="82"/>
      <c r="BV37" s="82"/>
      <c r="BW37" s="82"/>
      <c r="BX37" s="82"/>
      <c r="BY37" s="82"/>
      <c r="BZ37" s="82"/>
      <c r="CA37" s="82"/>
      <c r="CB37" s="82"/>
      <c r="CC37" s="82"/>
      <c r="CD37" s="82"/>
      <c r="CE37" s="82"/>
      <c r="CF37" s="82"/>
      <c r="CG37" s="82"/>
      <c r="CH37" s="82"/>
      <c r="CI37" s="82"/>
      <c r="CJ37" s="82"/>
      <c r="CK37" s="82"/>
      <c r="CL37" s="82"/>
      <c r="CM37" s="82"/>
      <c r="CN37" s="82"/>
      <c r="CO37" s="82"/>
      <c r="CP37" s="82"/>
      <c r="CQ37" s="82"/>
      <c r="CR37" s="82"/>
      <c r="CS37" s="82"/>
      <c r="CT37" s="82"/>
      <c r="CU37" s="82"/>
      <c r="CV37" s="82"/>
      <c r="CW37" s="82"/>
      <c r="CX37" s="82"/>
      <c r="CY37" s="82"/>
      <c r="CZ37" s="82"/>
      <c r="DA37" s="82"/>
      <c r="DB37" s="82"/>
      <c r="DC37" s="82"/>
      <c r="DD37" s="82"/>
      <c r="DE37" s="82"/>
      <c r="DF37" s="82"/>
      <c r="DG37" s="82"/>
      <c r="DH37" s="82"/>
      <c r="DI37" s="82"/>
      <c r="DJ37" s="82"/>
      <c r="DK37" s="82"/>
      <c r="DL37" s="82"/>
      <c r="DM37" s="82"/>
      <c r="DN37" s="82"/>
      <c r="DO37" s="82"/>
      <c r="DP37" s="82"/>
      <c r="DQ37" s="82"/>
      <c r="DR37" s="82"/>
      <c r="DS37" s="82"/>
      <c r="DT37" s="82"/>
      <c r="DU37" s="82"/>
      <c r="DV37" s="82"/>
      <c r="DW37" s="82"/>
      <c r="DX37" s="82"/>
      <c r="DY37" s="82"/>
      <c r="DZ37" s="82"/>
      <c r="EA37" s="82"/>
      <c r="EB37" s="82"/>
      <c r="EC37" s="82"/>
      <c r="ED37" s="82"/>
      <c r="EE37" s="82"/>
      <c r="EF37" s="82"/>
      <c r="EG37" s="82"/>
      <c r="EH37" s="82"/>
      <c r="EI37" s="82"/>
      <c r="EJ37" s="82"/>
      <c r="EK37" s="82"/>
      <c r="EL37" s="82"/>
      <c r="EM37" s="82"/>
      <c r="EN37" s="82"/>
      <c r="EO37" s="82"/>
      <c r="EP37" s="82"/>
      <c r="EQ37" s="82"/>
      <c r="ER37" s="82"/>
      <c r="ES37" s="82"/>
      <c r="ET37" s="82"/>
      <c r="EU37" s="82"/>
      <c r="EV37" s="82"/>
      <c r="EW37" s="82"/>
      <c r="EX37" s="82"/>
      <c r="EY37" s="82"/>
      <c r="EZ37" s="82"/>
      <c r="FA37" s="82"/>
      <c r="FB37" s="82"/>
      <c r="FC37" s="82"/>
      <c r="FD37" s="82"/>
      <c r="FE37" s="82"/>
      <c r="FF37" s="82"/>
      <c r="FG37" s="82"/>
      <c r="FH37" s="82"/>
      <c r="FI37" s="82"/>
      <c r="FJ37" s="82"/>
      <c r="FK37" s="82"/>
      <c r="FL37" s="82"/>
      <c r="FM37" s="82"/>
      <c r="FN37" s="82"/>
      <c r="FO37" s="82"/>
      <c r="FP37" s="82"/>
      <c r="FQ37" s="82"/>
      <c r="FR37" s="82"/>
      <c r="FS37" s="82"/>
      <c r="FT37" s="82"/>
      <c r="FU37" s="82"/>
      <c r="FV37" s="82"/>
      <c r="FW37" s="82"/>
      <c r="FX37" s="82"/>
      <c r="FY37" s="82"/>
      <c r="FZ37" s="82"/>
      <c r="GA37" s="82"/>
      <c r="GB37" s="82"/>
      <c r="GC37" s="82"/>
      <c r="GD37" s="82"/>
      <c r="GE37" s="82"/>
      <c r="GF37" s="82"/>
      <c r="GG37" s="82"/>
      <c r="GH37" s="82"/>
      <c r="GI37" s="82"/>
      <c r="GJ37" s="82"/>
      <c r="GK37" s="82"/>
      <c r="GL37" s="82"/>
      <c r="GM37" s="82"/>
      <c r="GN37" s="82"/>
      <c r="GO37" s="82"/>
      <c r="GP37" s="82"/>
      <c r="GQ37" s="82"/>
      <c r="GR37" s="82"/>
      <c r="GS37" s="82"/>
      <c r="GT37" s="82"/>
      <c r="GU37" s="82"/>
      <c r="GV37" s="82"/>
      <c r="GW37" s="82"/>
      <c r="GX37" s="82"/>
      <c r="GY37" s="82"/>
      <c r="GZ37" s="82"/>
      <c r="HA37" s="82"/>
      <c r="HB37" s="82"/>
      <c r="HC37" s="82"/>
      <c r="HD37" s="82"/>
      <c r="HE37" s="82"/>
      <c r="HF37" s="82"/>
      <c r="HG37" s="82"/>
      <c r="HH37" s="82"/>
      <c r="HI37" s="82"/>
      <c r="HJ37" s="82"/>
      <c r="HK37" s="82"/>
      <c r="HL37" s="82"/>
      <c r="HM37" s="82"/>
      <c r="HN37" s="82"/>
      <c r="HO37" s="82"/>
      <c r="HP37" s="82"/>
      <c r="HQ37" s="82"/>
      <c r="HR37" s="82"/>
      <c r="HS37" s="82"/>
      <c r="HT37" s="82"/>
      <c r="HU37" s="82"/>
      <c r="HV37" s="82"/>
      <c r="HW37" s="82"/>
      <c r="HX37" s="82"/>
      <c r="HY37" s="82"/>
      <c r="HZ37" s="82"/>
      <c r="IA37" s="82"/>
      <c r="IB37" s="82"/>
      <c r="IC37" s="82"/>
      <c r="ID37" s="82"/>
      <c r="IE37" s="82"/>
      <c r="IF37" s="82"/>
      <c r="IG37" s="82"/>
      <c r="IH37" s="82"/>
      <c r="II37" s="82"/>
      <c r="IJ37" s="82"/>
      <c r="IK37" s="82"/>
      <c r="IL37" s="82"/>
      <c r="IM37" s="82"/>
      <c r="IN37" s="82"/>
      <c r="IO37" s="82"/>
      <c r="IP37" s="82"/>
      <c r="IQ37" s="82"/>
      <c r="IR37" s="82"/>
      <c r="IS37" s="82"/>
      <c r="IT37" s="82"/>
      <c r="IU37" s="82"/>
    </row>
    <row r="38" spans="1:255" s="83" customFormat="1" ht="12" customHeight="1" x14ac:dyDescent="0.25">
      <c r="A38" s="78"/>
      <c r="B38" s="101" t="s">
        <v>87</v>
      </c>
      <c r="C38" s="102" t="s">
        <v>22</v>
      </c>
      <c r="D38" s="102">
        <v>1</v>
      </c>
      <c r="E38" s="102" t="s">
        <v>86</v>
      </c>
      <c r="F38" s="103">
        <v>360000</v>
      </c>
      <c r="G38" s="104">
        <v>360000</v>
      </c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  <c r="AN38" s="82"/>
      <c r="AO38" s="82"/>
      <c r="AP38" s="82"/>
      <c r="AQ38" s="82"/>
      <c r="AR38" s="82"/>
      <c r="AS38" s="82"/>
      <c r="AT38" s="82"/>
      <c r="AU38" s="82"/>
      <c r="AV38" s="82"/>
      <c r="AW38" s="82"/>
      <c r="AX38" s="82"/>
      <c r="AY38" s="82"/>
      <c r="AZ38" s="82"/>
      <c r="BA38" s="82"/>
      <c r="BB38" s="82"/>
      <c r="BC38" s="82"/>
      <c r="BD38" s="82"/>
      <c r="BE38" s="82"/>
      <c r="BF38" s="82"/>
      <c r="BG38" s="82"/>
      <c r="BH38" s="82"/>
      <c r="BI38" s="82"/>
      <c r="BJ38" s="82"/>
      <c r="BK38" s="82"/>
      <c r="BL38" s="82"/>
      <c r="BM38" s="82"/>
      <c r="BN38" s="82"/>
      <c r="BO38" s="82"/>
      <c r="BP38" s="82"/>
      <c r="BQ38" s="82"/>
      <c r="BR38" s="82"/>
      <c r="BS38" s="82"/>
      <c r="BT38" s="82"/>
      <c r="BU38" s="82"/>
      <c r="BV38" s="82"/>
      <c r="BW38" s="82"/>
      <c r="BX38" s="82"/>
      <c r="BY38" s="82"/>
      <c r="BZ38" s="82"/>
      <c r="CA38" s="82"/>
      <c r="CB38" s="82"/>
      <c r="CC38" s="82"/>
      <c r="CD38" s="82"/>
      <c r="CE38" s="82"/>
      <c r="CF38" s="82"/>
      <c r="CG38" s="82"/>
      <c r="CH38" s="82"/>
      <c r="CI38" s="82"/>
      <c r="CJ38" s="82"/>
      <c r="CK38" s="82"/>
      <c r="CL38" s="82"/>
      <c r="CM38" s="82"/>
      <c r="CN38" s="82"/>
      <c r="CO38" s="82"/>
      <c r="CP38" s="82"/>
      <c r="CQ38" s="82"/>
      <c r="CR38" s="82"/>
      <c r="CS38" s="82"/>
      <c r="CT38" s="82"/>
      <c r="CU38" s="82"/>
      <c r="CV38" s="82"/>
      <c r="CW38" s="82"/>
      <c r="CX38" s="82"/>
      <c r="CY38" s="82"/>
      <c r="CZ38" s="82"/>
      <c r="DA38" s="82"/>
      <c r="DB38" s="82"/>
      <c r="DC38" s="82"/>
      <c r="DD38" s="82"/>
      <c r="DE38" s="82"/>
      <c r="DF38" s="82"/>
      <c r="DG38" s="82"/>
      <c r="DH38" s="82"/>
      <c r="DI38" s="82"/>
      <c r="DJ38" s="82"/>
      <c r="DK38" s="82"/>
      <c r="DL38" s="82"/>
      <c r="DM38" s="82"/>
      <c r="DN38" s="82"/>
      <c r="DO38" s="82"/>
      <c r="DP38" s="82"/>
      <c r="DQ38" s="82"/>
      <c r="DR38" s="82"/>
      <c r="DS38" s="82"/>
      <c r="DT38" s="82"/>
      <c r="DU38" s="82"/>
      <c r="DV38" s="82"/>
      <c r="DW38" s="82"/>
      <c r="DX38" s="82"/>
      <c r="DY38" s="82"/>
      <c r="DZ38" s="82"/>
      <c r="EA38" s="82"/>
      <c r="EB38" s="82"/>
      <c r="EC38" s="82"/>
      <c r="ED38" s="82"/>
      <c r="EE38" s="82"/>
      <c r="EF38" s="82"/>
      <c r="EG38" s="82"/>
      <c r="EH38" s="82"/>
      <c r="EI38" s="82"/>
      <c r="EJ38" s="82"/>
      <c r="EK38" s="82"/>
      <c r="EL38" s="82"/>
      <c r="EM38" s="82"/>
      <c r="EN38" s="82"/>
      <c r="EO38" s="82"/>
      <c r="EP38" s="82"/>
      <c r="EQ38" s="82"/>
      <c r="ER38" s="82"/>
      <c r="ES38" s="82"/>
      <c r="ET38" s="82"/>
      <c r="EU38" s="82"/>
      <c r="EV38" s="82"/>
      <c r="EW38" s="82"/>
      <c r="EX38" s="82"/>
      <c r="EY38" s="82"/>
      <c r="EZ38" s="82"/>
      <c r="FA38" s="82"/>
      <c r="FB38" s="82"/>
      <c r="FC38" s="82"/>
      <c r="FD38" s="82"/>
      <c r="FE38" s="82"/>
      <c r="FF38" s="82"/>
      <c r="FG38" s="82"/>
      <c r="FH38" s="82"/>
      <c r="FI38" s="82"/>
      <c r="FJ38" s="82"/>
      <c r="FK38" s="82"/>
      <c r="FL38" s="82"/>
      <c r="FM38" s="82"/>
      <c r="FN38" s="82"/>
      <c r="FO38" s="82"/>
      <c r="FP38" s="82"/>
      <c r="FQ38" s="82"/>
      <c r="FR38" s="82"/>
      <c r="FS38" s="82"/>
      <c r="FT38" s="82"/>
      <c r="FU38" s="82"/>
      <c r="FV38" s="82"/>
      <c r="FW38" s="82"/>
      <c r="FX38" s="82"/>
      <c r="FY38" s="82"/>
      <c r="FZ38" s="82"/>
      <c r="GA38" s="82"/>
      <c r="GB38" s="82"/>
      <c r="GC38" s="82"/>
      <c r="GD38" s="82"/>
      <c r="GE38" s="82"/>
      <c r="GF38" s="82"/>
      <c r="GG38" s="82"/>
      <c r="GH38" s="82"/>
      <c r="GI38" s="82"/>
      <c r="GJ38" s="82"/>
      <c r="GK38" s="82"/>
      <c r="GL38" s="82"/>
      <c r="GM38" s="82"/>
      <c r="GN38" s="82"/>
      <c r="GO38" s="82"/>
      <c r="GP38" s="82"/>
      <c r="GQ38" s="82"/>
      <c r="GR38" s="82"/>
      <c r="GS38" s="82"/>
      <c r="GT38" s="82"/>
      <c r="GU38" s="82"/>
      <c r="GV38" s="82"/>
      <c r="GW38" s="82"/>
      <c r="GX38" s="82"/>
      <c r="GY38" s="82"/>
      <c r="GZ38" s="82"/>
      <c r="HA38" s="82"/>
      <c r="HB38" s="82"/>
      <c r="HC38" s="82"/>
      <c r="HD38" s="82"/>
      <c r="HE38" s="82"/>
      <c r="HF38" s="82"/>
      <c r="HG38" s="82"/>
      <c r="HH38" s="82"/>
      <c r="HI38" s="82"/>
      <c r="HJ38" s="82"/>
      <c r="HK38" s="82"/>
      <c r="HL38" s="82"/>
      <c r="HM38" s="82"/>
      <c r="HN38" s="82"/>
      <c r="HO38" s="82"/>
      <c r="HP38" s="82"/>
      <c r="HQ38" s="82"/>
      <c r="HR38" s="82"/>
      <c r="HS38" s="82"/>
      <c r="HT38" s="82"/>
      <c r="HU38" s="82"/>
      <c r="HV38" s="82"/>
      <c r="HW38" s="82"/>
      <c r="HX38" s="82"/>
      <c r="HY38" s="82"/>
      <c r="HZ38" s="82"/>
      <c r="IA38" s="82"/>
      <c r="IB38" s="82"/>
      <c r="IC38" s="82"/>
      <c r="ID38" s="82"/>
      <c r="IE38" s="82"/>
      <c r="IF38" s="82"/>
      <c r="IG38" s="82"/>
      <c r="IH38" s="82"/>
      <c r="II38" s="82"/>
      <c r="IJ38" s="82"/>
      <c r="IK38" s="82"/>
      <c r="IL38" s="82"/>
      <c r="IM38" s="82"/>
      <c r="IN38" s="82"/>
      <c r="IO38" s="82"/>
      <c r="IP38" s="82"/>
      <c r="IQ38" s="82"/>
      <c r="IR38" s="82"/>
      <c r="IS38" s="82"/>
      <c r="IT38" s="82"/>
      <c r="IU38" s="82"/>
    </row>
    <row r="39" spans="1:255" s="83" customFormat="1" ht="12" customHeight="1" x14ac:dyDescent="0.25">
      <c r="A39" s="78"/>
      <c r="B39" s="101" t="s">
        <v>88</v>
      </c>
      <c r="C39" s="102" t="s">
        <v>22</v>
      </c>
      <c r="D39" s="102">
        <v>1</v>
      </c>
      <c r="E39" s="102" t="s">
        <v>86</v>
      </c>
      <c r="F39" s="103">
        <v>720000</v>
      </c>
      <c r="G39" s="104">
        <v>720000</v>
      </c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  <c r="AN39" s="82"/>
      <c r="AO39" s="82"/>
      <c r="AP39" s="82"/>
      <c r="AQ39" s="82"/>
      <c r="AR39" s="82"/>
      <c r="AS39" s="82"/>
      <c r="AT39" s="82"/>
      <c r="AU39" s="82"/>
      <c r="AV39" s="82"/>
      <c r="AW39" s="82"/>
      <c r="AX39" s="82"/>
      <c r="AY39" s="82"/>
      <c r="AZ39" s="82"/>
      <c r="BA39" s="82"/>
      <c r="BB39" s="82"/>
      <c r="BC39" s="82"/>
      <c r="BD39" s="82"/>
      <c r="BE39" s="82"/>
      <c r="BF39" s="82"/>
      <c r="BG39" s="82"/>
      <c r="BH39" s="82"/>
      <c r="BI39" s="82"/>
      <c r="BJ39" s="82"/>
      <c r="BK39" s="82"/>
      <c r="BL39" s="82"/>
      <c r="BM39" s="82"/>
      <c r="BN39" s="82"/>
      <c r="BO39" s="82"/>
      <c r="BP39" s="82"/>
      <c r="BQ39" s="82"/>
      <c r="BR39" s="82"/>
      <c r="BS39" s="82"/>
      <c r="BT39" s="82"/>
      <c r="BU39" s="82"/>
      <c r="BV39" s="82"/>
      <c r="BW39" s="82"/>
      <c r="BX39" s="82"/>
      <c r="BY39" s="82"/>
      <c r="BZ39" s="82"/>
      <c r="CA39" s="82"/>
      <c r="CB39" s="82"/>
      <c r="CC39" s="82"/>
      <c r="CD39" s="82"/>
      <c r="CE39" s="82"/>
      <c r="CF39" s="82"/>
      <c r="CG39" s="82"/>
      <c r="CH39" s="82"/>
      <c r="CI39" s="82"/>
      <c r="CJ39" s="82"/>
      <c r="CK39" s="82"/>
      <c r="CL39" s="82"/>
      <c r="CM39" s="82"/>
      <c r="CN39" s="82"/>
      <c r="CO39" s="82"/>
      <c r="CP39" s="82"/>
      <c r="CQ39" s="82"/>
      <c r="CR39" s="82"/>
      <c r="CS39" s="82"/>
      <c r="CT39" s="82"/>
      <c r="CU39" s="82"/>
      <c r="CV39" s="82"/>
      <c r="CW39" s="82"/>
      <c r="CX39" s="82"/>
      <c r="CY39" s="82"/>
      <c r="CZ39" s="82"/>
      <c r="DA39" s="82"/>
      <c r="DB39" s="82"/>
      <c r="DC39" s="82"/>
      <c r="DD39" s="82"/>
      <c r="DE39" s="82"/>
      <c r="DF39" s="82"/>
      <c r="DG39" s="82"/>
      <c r="DH39" s="82"/>
      <c r="DI39" s="82"/>
      <c r="DJ39" s="82"/>
      <c r="DK39" s="82"/>
      <c r="DL39" s="82"/>
      <c r="DM39" s="82"/>
      <c r="DN39" s="82"/>
      <c r="DO39" s="82"/>
      <c r="DP39" s="82"/>
      <c r="DQ39" s="82"/>
      <c r="DR39" s="82"/>
      <c r="DS39" s="82"/>
      <c r="DT39" s="82"/>
      <c r="DU39" s="82"/>
      <c r="DV39" s="82"/>
      <c r="DW39" s="82"/>
      <c r="DX39" s="82"/>
      <c r="DY39" s="82"/>
      <c r="DZ39" s="82"/>
      <c r="EA39" s="82"/>
      <c r="EB39" s="82"/>
      <c r="EC39" s="82"/>
      <c r="ED39" s="82"/>
      <c r="EE39" s="82"/>
      <c r="EF39" s="82"/>
      <c r="EG39" s="82"/>
      <c r="EH39" s="82"/>
      <c r="EI39" s="82"/>
      <c r="EJ39" s="82"/>
      <c r="EK39" s="82"/>
      <c r="EL39" s="82"/>
      <c r="EM39" s="82"/>
      <c r="EN39" s="82"/>
      <c r="EO39" s="82"/>
      <c r="EP39" s="82"/>
      <c r="EQ39" s="82"/>
      <c r="ER39" s="82"/>
      <c r="ES39" s="82"/>
      <c r="ET39" s="82"/>
      <c r="EU39" s="82"/>
      <c r="EV39" s="82"/>
      <c r="EW39" s="82"/>
      <c r="EX39" s="82"/>
      <c r="EY39" s="82"/>
      <c r="EZ39" s="82"/>
      <c r="FA39" s="82"/>
      <c r="FB39" s="82"/>
      <c r="FC39" s="82"/>
      <c r="FD39" s="82"/>
      <c r="FE39" s="82"/>
      <c r="FF39" s="82"/>
      <c r="FG39" s="82"/>
      <c r="FH39" s="82"/>
      <c r="FI39" s="82"/>
      <c r="FJ39" s="82"/>
      <c r="FK39" s="82"/>
      <c r="FL39" s="82"/>
      <c r="FM39" s="82"/>
      <c r="FN39" s="82"/>
      <c r="FO39" s="82"/>
      <c r="FP39" s="82"/>
      <c r="FQ39" s="82"/>
      <c r="FR39" s="82"/>
      <c r="FS39" s="82"/>
      <c r="FT39" s="82"/>
      <c r="FU39" s="82"/>
      <c r="FV39" s="82"/>
      <c r="FW39" s="82"/>
      <c r="FX39" s="82"/>
      <c r="FY39" s="82"/>
      <c r="FZ39" s="82"/>
      <c r="GA39" s="82"/>
      <c r="GB39" s="82"/>
      <c r="GC39" s="82"/>
      <c r="GD39" s="82"/>
      <c r="GE39" s="82"/>
      <c r="GF39" s="82"/>
      <c r="GG39" s="82"/>
      <c r="GH39" s="82"/>
      <c r="GI39" s="82"/>
      <c r="GJ39" s="82"/>
      <c r="GK39" s="82"/>
      <c r="GL39" s="82"/>
      <c r="GM39" s="82"/>
      <c r="GN39" s="82"/>
      <c r="GO39" s="82"/>
      <c r="GP39" s="82"/>
      <c r="GQ39" s="82"/>
      <c r="GR39" s="82"/>
      <c r="GS39" s="82"/>
      <c r="GT39" s="82"/>
      <c r="GU39" s="82"/>
      <c r="GV39" s="82"/>
      <c r="GW39" s="82"/>
      <c r="GX39" s="82"/>
      <c r="GY39" s="82"/>
      <c r="GZ39" s="82"/>
      <c r="HA39" s="82"/>
      <c r="HB39" s="82"/>
      <c r="HC39" s="82"/>
      <c r="HD39" s="82"/>
      <c r="HE39" s="82"/>
      <c r="HF39" s="82"/>
      <c r="HG39" s="82"/>
      <c r="HH39" s="82"/>
      <c r="HI39" s="82"/>
      <c r="HJ39" s="82"/>
      <c r="HK39" s="82"/>
      <c r="HL39" s="82"/>
      <c r="HM39" s="82"/>
      <c r="HN39" s="82"/>
      <c r="HO39" s="82"/>
      <c r="HP39" s="82"/>
      <c r="HQ39" s="82"/>
      <c r="HR39" s="82"/>
      <c r="HS39" s="82"/>
      <c r="HT39" s="82"/>
      <c r="HU39" s="82"/>
      <c r="HV39" s="82"/>
      <c r="HW39" s="82"/>
      <c r="HX39" s="82"/>
      <c r="HY39" s="82"/>
      <c r="HZ39" s="82"/>
      <c r="IA39" s="82"/>
      <c r="IB39" s="82"/>
      <c r="IC39" s="82"/>
      <c r="ID39" s="82"/>
      <c r="IE39" s="82"/>
      <c r="IF39" s="82"/>
      <c r="IG39" s="82"/>
      <c r="IH39" s="82"/>
      <c r="II39" s="82"/>
      <c r="IJ39" s="82"/>
      <c r="IK39" s="82"/>
      <c r="IL39" s="82"/>
      <c r="IM39" s="82"/>
      <c r="IN39" s="82"/>
      <c r="IO39" s="82"/>
      <c r="IP39" s="82"/>
      <c r="IQ39" s="82"/>
      <c r="IR39" s="82"/>
      <c r="IS39" s="82"/>
      <c r="IT39" s="82"/>
      <c r="IU39" s="82"/>
    </row>
    <row r="40" spans="1:255" ht="12" customHeight="1" x14ac:dyDescent="0.25">
      <c r="A40" s="33"/>
      <c r="B40" s="72" t="s">
        <v>23</v>
      </c>
      <c r="C40" s="73"/>
      <c r="D40" s="73"/>
      <c r="E40" s="73"/>
      <c r="F40" s="74"/>
      <c r="G40" s="75">
        <f>SUM(G33:G39)</f>
        <v>1827000</v>
      </c>
    </row>
    <row r="41" spans="1:255" ht="12" customHeight="1" x14ac:dyDescent="0.25">
      <c r="A41" s="33"/>
      <c r="B41" s="13"/>
      <c r="C41" s="14"/>
      <c r="D41" s="14"/>
      <c r="E41" s="14"/>
      <c r="F41" s="15"/>
      <c r="G41" s="15"/>
    </row>
    <row r="42" spans="1:255" ht="12" customHeight="1" x14ac:dyDescent="0.25">
      <c r="A42" s="5"/>
      <c r="B42" s="94" t="s">
        <v>24</v>
      </c>
      <c r="C42" s="95"/>
      <c r="D42" s="96"/>
      <c r="E42" s="96"/>
      <c r="F42" s="97"/>
      <c r="G42" s="98"/>
    </row>
    <row r="43" spans="1:255" ht="24" customHeight="1" x14ac:dyDescent="0.25">
      <c r="A43" s="5"/>
      <c r="B43" s="99" t="s">
        <v>25</v>
      </c>
      <c r="C43" s="100" t="s">
        <v>26</v>
      </c>
      <c r="D43" s="100" t="s">
        <v>27</v>
      </c>
      <c r="E43" s="99" t="s">
        <v>14</v>
      </c>
      <c r="F43" s="100" t="s">
        <v>15</v>
      </c>
      <c r="G43" s="99" t="s">
        <v>16</v>
      </c>
    </row>
    <row r="44" spans="1:255" s="83" customFormat="1" ht="12" customHeight="1" x14ac:dyDescent="0.25">
      <c r="A44" s="78"/>
      <c r="B44" s="107" t="s">
        <v>89</v>
      </c>
      <c r="C44" s="102"/>
      <c r="D44" s="102"/>
      <c r="E44" s="102"/>
      <c r="F44" s="103"/>
      <c r="G44" s="104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82"/>
      <c r="AM44" s="82"/>
      <c r="AN44" s="82"/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82"/>
      <c r="BB44" s="82"/>
      <c r="BC44" s="82"/>
      <c r="BD44" s="82"/>
      <c r="BE44" s="82"/>
      <c r="BF44" s="82"/>
      <c r="BG44" s="82"/>
      <c r="BH44" s="82"/>
      <c r="BI44" s="82"/>
      <c r="BJ44" s="82"/>
      <c r="BK44" s="82"/>
      <c r="BL44" s="82"/>
      <c r="BM44" s="82"/>
      <c r="BN44" s="82"/>
      <c r="BO44" s="82"/>
      <c r="BP44" s="82"/>
      <c r="BQ44" s="82"/>
      <c r="BR44" s="82"/>
      <c r="BS44" s="82"/>
      <c r="BT44" s="82"/>
      <c r="BU44" s="82"/>
      <c r="BV44" s="82"/>
      <c r="BW44" s="82"/>
      <c r="BX44" s="82"/>
      <c r="BY44" s="82"/>
      <c r="BZ44" s="82"/>
      <c r="CA44" s="82"/>
      <c r="CB44" s="82"/>
      <c r="CC44" s="82"/>
      <c r="CD44" s="82"/>
      <c r="CE44" s="82"/>
      <c r="CF44" s="82"/>
      <c r="CG44" s="82"/>
      <c r="CH44" s="82"/>
      <c r="CI44" s="82"/>
      <c r="CJ44" s="82"/>
      <c r="CK44" s="82"/>
      <c r="CL44" s="82"/>
      <c r="CM44" s="82"/>
      <c r="CN44" s="82"/>
      <c r="CO44" s="82"/>
      <c r="CP44" s="82"/>
      <c r="CQ44" s="82"/>
      <c r="CR44" s="82"/>
      <c r="CS44" s="82"/>
      <c r="CT44" s="82"/>
      <c r="CU44" s="82"/>
      <c r="CV44" s="82"/>
      <c r="CW44" s="82"/>
      <c r="CX44" s="82"/>
      <c r="CY44" s="82"/>
      <c r="CZ44" s="82"/>
      <c r="DA44" s="82"/>
      <c r="DB44" s="82"/>
      <c r="DC44" s="82"/>
      <c r="DD44" s="82"/>
      <c r="DE44" s="82"/>
      <c r="DF44" s="82"/>
      <c r="DG44" s="82"/>
      <c r="DH44" s="82"/>
      <c r="DI44" s="82"/>
      <c r="DJ44" s="82"/>
      <c r="DK44" s="82"/>
      <c r="DL44" s="82"/>
      <c r="DM44" s="82"/>
      <c r="DN44" s="82"/>
      <c r="DO44" s="82"/>
      <c r="DP44" s="82"/>
      <c r="DQ44" s="82"/>
      <c r="DR44" s="82"/>
      <c r="DS44" s="82"/>
      <c r="DT44" s="82"/>
      <c r="DU44" s="82"/>
      <c r="DV44" s="82"/>
      <c r="DW44" s="82"/>
      <c r="DX44" s="82"/>
      <c r="DY44" s="82"/>
      <c r="DZ44" s="82"/>
      <c r="EA44" s="82"/>
      <c r="EB44" s="82"/>
      <c r="EC44" s="82"/>
      <c r="ED44" s="82"/>
      <c r="EE44" s="82"/>
      <c r="EF44" s="82"/>
      <c r="EG44" s="82"/>
      <c r="EH44" s="82"/>
      <c r="EI44" s="82"/>
      <c r="EJ44" s="82"/>
      <c r="EK44" s="82"/>
      <c r="EL44" s="82"/>
      <c r="EM44" s="82"/>
      <c r="EN44" s="82"/>
      <c r="EO44" s="82"/>
      <c r="EP44" s="82"/>
      <c r="EQ44" s="82"/>
      <c r="ER44" s="82"/>
      <c r="ES44" s="82"/>
      <c r="ET44" s="82"/>
      <c r="EU44" s="82"/>
      <c r="EV44" s="82"/>
      <c r="EW44" s="82"/>
      <c r="EX44" s="82"/>
      <c r="EY44" s="82"/>
      <c r="EZ44" s="82"/>
      <c r="FA44" s="82"/>
      <c r="FB44" s="82"/>
      <c r="FC44" s="82"/>
      <c r="FD44" s="82"/>
      <c r="FE44" s="82"/>
      <c r="FF44" s="82"/>
      <c r="FG44" s="82"/>
      <c r="FH44" s="82"/>
      <c r="FI44" s="82"/>
      <c r="FJ44" s="82"/>
      <c r="FK44" s="82"/>
      <c r="FL44" s="82"/>
      <c r="FM44" s="82"/>
      <c r="FN44" s="82"/>
      <c r="FO44" s="82"/>
      <c r="FP44" s="82"/>
      <c r="FQ44" s="82"/>
      <c r="FR44" s="82"/>
      <c r="FS44" s="82"/>
      <c r="FT44" s="82"/>
      <c r="FU44" s="82"/>
      <c r="FV44" s="82"/>
      <c r="FW44" s="82"/>
      <c r="FX44" s="82"/>
      <c r="FY44" s="82"/>
      <c r="FZ44" s="82"/>
      <c r="GA44" s="82"/>
      <c r="GB44" s="82"/>
      <c r="GC44" s="82"/>
      <c r="GD44" s="82"/>
      <c r="GE44" s="82"/>
      <c r="GF44" s="82"/>
      <c r="GG44" s="82"/>
      <c r="GH44" s="82"/>
      <c r="GI44" s="82"/>
      <c r="GJ44" s="82"/>
      <c r="GK44" s="82"/>
      <c r="GL44" s="82"/>
      <c r="GM44" s="82"/>
      <c r="GN44" s="82"/>
      <c r="GO44" s="82"/>
      <c r="GP44" s="82"/>
      <c r="GQ44" s="82"/>
      <c r="GR44" s="82"/>
      <c r="GS44" s="82"/>
      <c r="GT44" s="82"/>
      <c r="GU44" s="82"/>
      <c r="GV44" s="82"/>
      <c r="GW44" s="82"/>
      <c r="GX44" s="82"/>
      <c r="GY44" s="82"/>
      <c r="GZ44" s="82"/>
      <c r="HA44" s="82"/>
      <c r="HB44" s="82"/>
      <c r="HC44" s="82"/>
      <c r="HD44" s="82"/>
      <c r="HE44" s="82"/>
      <c r="HF44" s="82"/>
      <c r="HG44" s="82"/>
      <c r="HH44" s="82"/>
      <c r="HI44" s="82"/>
      <c r="HJ44" s="82"/>
      <c r="HK44" s="82"/>
      <c r="HL44" s="82"/>
      <c r="HM44" s="82"/>
      <c r="HN44" s="82"/>
      <c r="HO44" s="82"/>
      <c r="HP44" s="82"/>
      <c r="HQ44" s="82"/>
      <c r="HR44" s="82"/>
      <c r="HS44" s="82"/>
      <c r="HT44" s="82"/>
      <c r="HU44" s="82"/>
      <c r="HV44" s="82"/>
      <c r="HW44" s="82"/>
      <c r="HX44" s="82"/>
      <c r="HY44" s="82"/>
      <c r="HZ44" s="82"/>
      <c r="IA44" s="82"/>
      <c r="IB44" s="82"/>
      <c r="IC44" s="82"/>
      <c r="ID44" s="82"/>
      <c r="IE44" s="82"/>
      <c r="IF44" s="82"/>
      <c r="IG44" s="82"/>
      <c r="IH44" s="82"/>
      <c r="II44" s="82"/>
      <c r="IJ44" s="82"/>
      <c r="IK44" s="82"/>
      <c r="IL44" s="82"/>
      <c r="IM44" s="82"/>
      <c r="IN44" s="82"/>
      <c r="IO44" s="82"/>
      <c r="IP44" s="82"/>
      <c r="IQ44" s="82"/>
      <c r="IR44" s="82"/>
      <c r="IS44" s="82"/>
      <c r="IT44" s="82"/>
      <c r="IU44" s="82"/>
    </row>
    <row r="45" spans="1:255" s="83" customFormat="1" ht="12" customHeight="1" x14ac:dyDescent="0.25">
      <c r="A45" s="78"/>
      <c r="B45" s="101" t="s">
        <v>90</v>
      </c>
      <c r="C45" s="102" t="s">
        <v>29</v>
      </c>
      <c r="D45" s="102">
        <v>35</v>
      </c>
      <c r="E45" s="102" t="s">
        <v>81</v>
      </c>
      <c r="F45" s="103">
        <v>11000</v>
      </c>
      <c r="G45" s="104">
        <f>+D45*F45</f>
        <v>385000</v>
      </c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J45" s="82"/>
      <c r="AK45" s="82"/>
      <c r="AL45" s="82"/>
      <c r="AM45" s="82"/>
      <c r="AN45" s="82"/>
      <c r="AO45" s="82"/>
      <c r="AP45" s="82"/>
      <c r="AQ45" s="82"/>
      <c r="AR45" s="82"/>
      <c r="AS45" s="82"/>
      <c r="AT45" s="82"/>
      <c r="AU45" s="82"/>
      <c r="AV45" s="82"/>
      <c r="AW45" s="82"/>
      <c r="AX45" s="82"/>
      <c r="AY45" s="82"/>
      <c r="AZ45" s="82"/>
      <c r="BA45" s="82"/>
      <c r="BB45" s="82"/>
      <c r="BC45" s="82"/>
      <c r="BD45" s="82"/>
      <c r="BE45" s="82"/>
      <c r="BF45" s="82"/>
      <c r="BG45" s="82"/>
      <c r="BH45" s="82"/>
      <c r="BI45" s="82"/>
      <c r="BJ45" s="82"/>
      <c r="BK45" s="82"/>
      <c r="BL45" s="82"/>
      <c r="BM45" s="82"/>
      <c r="BN45" s="82"/>
      <c r="BO45" s="82"/>
      <c r="BP45" s="82"/>
      <c r="BQ45" s="82"/>
      <c r="BR45" s="82"/>
      <c r="BS45" s="82"/>
      <c r="BT45" s="82"/>
      <c r="BU45" s="82"/>
      <c r="BV45" s="82"/>
      <c r="BW45" s="82"/>
      <c r="BX45" s="82"/>
      <c r="BY45" s="82"/>
      <c r="BZ45" s="82"/>
      <c r="CA45" s="82"/>
      <c r="CB45" s="82"/>
      <c r="CC45" s="82"/>
      <c r="CD45" s="82"/>
      <c r="CE45" s="82"/>
      <c r="CF45" s="82"/>
      <c r="CG45" s="82"/>
      <c r="CH45" s="82"/>
      <c r="CI45" s="82"/>
      <c r="CJ45" s="82"/>
      <c r="CK45" s="82"/>
      <c r="CL45" s="82"/>
      <c r="CM45" s="82"/>
      <c r="CN45" s="82"/>
      <c r="CO45" s="82"/>
      <c r="CP45" s="82"/>
      <c r="CQ45" s="82"/>
      <c r="CR45" s="82"/>
      <c r="CS45" s="82"/>
      <c r="CT45" s="82"/>
      <c r="CU45" s="82"/>
      <c r="CV45" s="82"/>
      <c r="CW45" s="82"/>
      <c r="CX45" s="82"/>
      <c r="CY45" s="82"/>
      <c r="CZ45" s="82"/>
      <c r="DA45" s="82"/>
      <c r="DB45" s="82"/>
      <c r="DC45" s="82"/>
      <c r="DD45" s="82"/>
      <c r="DE45" s="82"/>
      <c r="DF45" s="82"/>
      <c r="DG45" s="82"/>
      <c r="DH45" s="82"/>
      <c r="DI45" s="82"/>
      <c r="DJ45" s="82"/>
      <c r="DK45" s="82"/>
      <c r="DL45" s="82"/>
      <c r="DM45" s="82"/>
      <c r="DN45" s="82"/>
      <c r="DO45" s="82"/>
      <c r="DP45" s="82"/>
      <c r="DQ45" s="82"/>
      <c r="DR45" s="82"/>
      <c r="DS45" s="82"/>
      <c r="DT45" s="82"/>
      <c r="DU45" s="82"/>
      <c r="DV45" s="82"/>
      <c r="DW45" s="82"/>
      <c r="DX45" s="82"/>
      <c r="DY45" s="82"/>
      <c r="DZ45" s="82"/>
      <c r="EA45" s="82"/>
      <c r="EB45" s="82"/>
      <c r="EC45" s="82"/>
      <c r="ED45" s="82"/>
      <c r="EE45" s="82"/>
      <c r="EF45" s="82"/>
      <c r="EG45" s="82"/>
      <c r="EH45" s="82"/>
      <c r="EI45" s="82"/>
      <c r="EJ45" s="82"/>
      <c r="EK45" s="82"/>
      <c r="EL45" s="82"/>
      <c r="EM45" s="82"/>
      <c r="EN45" s="82"/>
      <c r="EO45" s="82"/>
      <c r="EP45" s="82"/>
      <c r="EQ45" s="82"/>
      <c r="ER45" s="82"/>
      <c r="ES45" s="82"/>
      <c r="ET45" s="82"/>
      <c r="EU45" s="82"/>
      <c r="EV45" s="82"/>
      <c r="EW45" s="82"/>
      <c r="EX45" s="82"/>
      <c r="EY45" s="82"/>
      <c r="EZ45" s="82"/>
      <c r="FA45" s="82"/>
      <c r="FB45" s="82"/>
      <c r="FC45" s="82"/>
      <c r="FD45" s="82"/>
      <c r="FE45" s="82"/>
      <c r="FF45" s="82"/>
      <c r="FG45" s="82"/>
      <c r="FH45" s="82"/>
      <c r="FI45" s="82"/>
      <c r="FJ45" s="82"/>
      <c r="FK45" s="82"/>
      <c r="FL45" s="82"/>
      <c r="FM45" s="82"/>
      <c r="FN45" s="82"/>
      <c r="FO45" s="82"/>
      <c r="FP45" s="82"/>
      <c r="FQ45" s="82"/>
      <c r="FR45" s="82"/>
      <c r="FS45" s="82"/>
      <c r="FT45" s="82"/>
      <c r="FU45" s="82"/>
      <c r="FV45" s="82"/>
      <c r="FW45" s="82"/>
      <c r="FX45" s="82"/>
      <c r="FY45" s="82"/>
      <c r="FZ45" s="82"/>
      <c r="GA45" s="82"/>
      <c r="GB45" s="82"/>
      <c r="GC45" s="82"/>
      <c r="GD45" s="82"/>
      <c r="GE45" s="82"/>
      <c r="GF45" s="82"/>
      <c r="GG45" s="82"/>
      <c r="GH45" s="82"/>
      <c r="GI45" s="82"/>
      <c r="GJ45" s="82"/>
      <c r="GK45" s="82"/>
      <c r="GL45" s="82"/>
      <c r="GM45" s="82"/>
      <c r="GN45" s="82"/>
      <c r="GO45" s="82"/>
      <c r="GP45" s="82"/>
      <c r="GQ45" s="82"/>
      <c r="GR45" s="82"/>
      <c r="GS45" s="82"/>
      <c r="GT45" s="82"/>
      <c r="GU45" s="82"/>
      <c r="GV45" s="82"/>
      <c r="GW45" s="82"/>
      <c r="GX45" s="82"/>
      <c r="GY45" s="82"/>
      <c r="GZ45" s="82"/>
      <c r="HA45" s="82"/>
      <c r="HB45" s="82"/>
      <c r="HC45" s="82"/>
      <c r="HD45" s="82"/>
      <c r="HE45" s="82"/>
      <c r="HF45" s="82"/>
      <c r="HG45" s="82"/>
      <c r="HH45" s="82"/>
      <c r="HI45" s="82"/>
      <c r="HJ45" s="82"/>
      <c r="HK45" s="82"/>
      <c r="HL45" s="82"/>
      <c r="HM45" s="82"/>
      <c r="HN45" s="82"/>
      <c r="HO45" s="82"/>
      <c r="HP45" s="82"/>
      <c r="HQ45" s="82"/>
      <c r="HR45" s="82"/>
      <c r="HS45" s="82"/>
      <c r="HT45" s="82"/>
      <c r="HU45" s="82"/>
      <c r="HV45" s="82"/>
      <c r="HW45" s="82"/>
      <c r="HX45" s="82"/>
      <c r="HY45" s="82"/>
      <c r="HZ45" s="82"/>
      <c r="IA45" s="82"/>
      <c r="IB45" s="82"/>
      <c r="IC45" s="82"/>
      <c r="ID45" s="82"/>
      <c r="IE45" s="82"/>
      <c r="IF45" s="82"/>
      <c r="IG45" s="82"/>
      <c r="IH45" s="82"/>
      <c r="II45" s="82"/>
      <c r="IJ45" s="82"/>
      <c r="IK45" s="82"/>
      <c r="IL45" s="82"/>
      <c r="IM45" s="82"/>
      <c r="IN45" s="82"/>
      <c r="IO45" s="82"/>
      <c r="IP45" s="82"/>
      <c r="IQ45" s="82"/>
      <c r="IR45" s="82"/>
      <c r="IS45" s="82"/>
      <c r="IT45" s="82"/>
      <c r="IU45" s="82"/>
    </row>
    <row r="46" spans="1:255" s="83" customFormat="1" ht="12" customHeight="1" x14ac:dyDescent="0.25">
      <c r="A46" s="78"/>
      <c r="B46" s="107" t="s">
        <v>28</v>
      </c>
      <c r="C46" s="102"/>
      <c r="D46" s="102"/>
      <c r="E46" s="102"/>
      <c r="F46" s="103"/>
      <c r="G46" s="104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2"/>
      <c r="AJ46" s="82"/>
      <c r="AK46" s="82"/>
      <c r="AL46" s="82"/>
      <c r="AM46" s="82"/>
      <c r="AN46" s="82"/>
      <c r="AO46" s="82"/>
      <c r="AP46" s="82"/>
      <c r="AQ46" s="82"/>
      <c r="AR46" s="82"/>
      <c r="AS46" s="82"/>
      <c r="AT46" s="82"/>
      <c r="AU46" s="82"/>
      <c r="AV46" s="82"/>
      <c r="AW46" s="82"/>
      <c r="AX46" s="82"/>
      <c r="AY46" s="82"/>
      <c r="AZ46" s="82"/>
      <c r="BA46" s="82"/>
      <c r="BB46" s="82"/>
      <c r="BC46" s="82"/>
      <c r="BD46" s="82"/>
      <c r="BE46" s="82"/>
      <c r="BF46" s="82"/>
      <c r="BG46" s="82"/>
      <c r="BH46" s="82"/>
      <c r="BI46" s="82"/>
      <c r="BJ46" s="82"/>
      <c r="BK46" s="82"/>
      <c r="BL46" s="82"/>
      <c r="BM46" s="82"/>
      <c r="BN46" s="82"/>
      <c r="BO46" s="82"/>
      <c r="BP46" s="82"/>
      <c r="BQ46" s="82"/>
      <c r="BR46" s="82"/>
      <c r="BS46" s="82"/>
      <c r="BT46" s="82"/>
      <c r="BU46" s="82"/>
      <c r="BV46" s="82"/>
      <c r="BW46" s="82"/>
      <c r="BX46" s="82"/>
      <c r="BY46" s="82"/>
      <c r="BZ46" s="82"/>
      <c r="CA46" s="82"/>
      <c r="CB46" s="82"/>
      <c r="CC46" s="82"/>
      <c r="CD46" s="82"/>
      <c r="CE46" s="82"/>
      <c r="CF46" s="82"/>
      <c r="CG46" s="82"/>
      <c r="CH46" s="82"/>
      <c r="CI46" s="82"/>
      <c r="CJ46" s="82"/>
      <c r="CK46" s="82"/>
      <c r="CL46" s="82"/>
      <c r="CM46" s="82"/>
      <c r="CN46" s="82"/>
      <c r="CO46" s="82"/>
      <c r="CP46" s="82"/>
      <c r="CQ46" s="82"/>
      <c r="CR46" s="82"/>
      <c r="CS46" s="82"/>
      <c r="CT46" s="82"/>
      <c r="CU46" s="82"/>
      <c r="CV46" s="82"/>
      <c r="CW46" s="82"/>
      <c r="CX46" s="82"/>
      <c r="CY46" s="82"/>
      <c r="CZ46" s="82"/>
      <c r="DA46" s="82"/>
      <c r="DB46" s="82"/>
      <c r="DC46" s="82"/>
      <c r="DD46" s="82"/>
      <c r="DE46" s="82"/>
      <c r="DF46" s="82"/>
      <c r="DG46" s="82"/>
      <c r="DH46" s="82"/>
      <c r="DI46" s="82"/>
      <c r="DJ46" s="82"/>
      <c r="DK46" s="82"/>
      <c r="DL46" s="82"/>
      <c r="DM46" s="82"/>
      <c r="DN46" s="82"/>
      <c r="DO46" s="82"/>
      <c r="DP46" s="82"/>
      <c r="DQ46" s="82"/>
      <c r="DR46" s="82"/>
      <c r="DS46" s="82"/>
      <c r="DT46" s="82"/>
      <c r="DU46" s="82"/>
      <c r="DV46" s="82"/>
      <c r="DW46" s="82"/>
      <c r="DX46" s="82"/>
      <c r="DY46" s="82"/>
      <c r="DZ46" s="82"/>
      <c r="EA46" s="82"/>
      <c r="EB46" s="82"/>
      <c r="EC46" s="82"/>
      <c r="ED46" s="82"/>
      <c r="EE46" s="82"/>
      <c r="EF46" s="82"/>
      <c r="EG46" s="82"/>
      <c r="EH46" s="82"/>
      <c r="EI46" s="82"/>
      <c r="EJ46" s="82"/>
      <c r="EK46" s="82"/>
      <c r="EL46" s="82"/>
      <c r="EM46" s="82"/>
      <c r="EN46" s="82"/>
      <c r="EO46" s="82"/>
      <c r="EP46" s="82"/>
      <c r="EQ46" s="82"/>
      <c r="ER46" s="82"/>
      <c r="ES46" s="82"/>
      <c r="ET46" s="82"/>
      <c r="EU46" s="82"/>
      <c r="EV46" s="82"/>
      <c r="EW46" s="82"/>
      <c r="EX46" s="82"/>
      <c r="EY46" s="82"/>
      <c r="EZ46" s="82"/>
      <c r="FA46" s="82"/>
      <c r="FB46" s="82"/>
      <c r="FC46" s="82"/>
      <c r="FD46" s="82"/>
      <c r="FE46" s="82"/>
      <c r="FF46" s="82"/>
      <c r="FG46" s="82"/>
      <c r="FH46" s="82"/>
      <c r="FI46" s="82"/>
      <c r="FJ46" s="82"/>
      <c r="FK46" s="82"/>
      <c r="FL46" s="82"/>
      <c r="FM46" s="82"/>
      <c r="FN46" s="82"/>
      <c r="FO46" s="82"/>
      <c r="FP46" s="82"/>
      <c r="FQ46" s="82"/>
      <c r="FR46" s="82"/>
      <c r="FS46" s="82"/>
      <c r="FT46" s="82"/>
      <c r="FU46" s="82"/>
      <c r="FV46" s="82"/>
      <c r="FW46" s="82"/>
      <c r="FX46" s="82"/>
      <c r="FY46" s="82"/>
      <c r="FZ46" s="82"/>
      <c r="GA46" s="82"/>
      <c r="GB46" s="82"/>
      <c r="GC46" s="82"/>
      <c r="GD46" s="82"/>
      <c r="GE46" s="82"/>
      <c r="GF46" s="82"/>
      <c r="GG46" s="82"/>
      <c r="GH46" s="82"/>
      <c r="GI46" s="82"/>
      <c r="GJ46" s="82"/>
      <c r="GK46" s="82"/>
      <c r="GL46" s="82"/>
      <c r="GM46" s="82"/>
      <c r="GN46" s="82"/>
      <c r="GO46" s="82"/>
      <c r="GP46" s="82"/>
      <c r="GQ46" s="82"/>
      <c r="GR46" s="82"/>
      <c r="GS46" s="82"/>
      <c r="GT46" s="82"/>
      <c r="GU46" s="82"/>
      <c r="GV46" s="82"/>
      <c r="GW46" s="82"/>
      <c r="GX46" s="82"/>
      <c r="GY46" s="82"/>
      <c r="GZ46" s="82"/>
      <c r="HA46" s="82"/>
      <c r="HB46" s="82"/>
      <c r="HC46" s="82"/>
      <c r="HD46" s="82"/>
      <c r="HE46" s="82"/>
      <c r="HF46" s="82"/>
      <c r="HG46" s="82"/>
      <c r="HH46" s="82"/>
      <c r="HI46" s="82"/>
      <c r="HJ46" s="82"/>
      <c r="HK46" s="82"/>
      <c r="HL46" s="82"/>
      <c r="HM46" s="82"/>
      <c r="HN46" s="82"/>
      <c r="HO46" s="82"/>
      <c r="HP46" s="82"/>
      <c r="HQ46" s="82"/>
      <c r="HR46" s="82"/>
      <c r="HS46" s="82"/>
      <c r="HT46" s="82"/>
      <c r="HU46" s="82"/>
      <c r="HV46" s="82"/>
      <c r="HW46" s="82"/>
      <c r="HX46" s="82"/>
      <c r="HY46" s="82"/>
      <c r="HZ46" s="82"/>
      <c r="IA46" s="82"/>
      <c r="IB46" s="82"/>
      <c r="IC46" s="82"/>
      <c r="ID46" s="82"/>
      <c r="IE46" s="82"/>
      <c r="IF46" s="82"/>
      <c r="IG46" s="82"/>
      <c r="IH46" s="82"/>
      <c r="II46" s="82"/>
      <c r="IJ46" s="82"/>
      <c r="IK46" s="82"/>
      <c r="IL46" s="82"/>
      <c r="IM46" s="82"/>
      <c r="IN46" s="82"/>
      <c r="IO46" s="82"/>
      <c r="IP46" s="82"/>
      <c r="IQ46" s="82"/>
      <c r="IR46" s="82"/>
      <c r="IS46" s="82"/>
      <c r="IT46" s="82"/>
      <c r="IU46" s="82"/>
    </row>
    <row r="47" spans="1:255" s="83" customFormat="1" ht="12" customHeight="1" x14ac:dyDescent="0.25">
      <c r="A47" s="78"/>
      <c r="B47" s="101" t="s">
        <v>67</v>
      </c>
      <c r="C47" s="102" t="s">
        <v>29</v>
      </c>
      <c r="D47" s="102">
        <v>200</v>
      </c>
      <c r="E47" s="102" t="s">
        <v>81</v>
      </c>
      <c r="F47" s="103">
        <v>1120</v>
      </c>
      <c r="G47" s="104">
        <f>+D47*F47</f>
        <v>224000</v>
      </c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2"/>
      <c r="AE47" s="82"/>
      <c r="AF47" s="82"/>
      <c r="AG47" s="82"/>
      <c r="AH47" s="82"/>
      <c r="AI47" s="82"/>
      <c r="AJ47" s="82"/>
      <c r="AK47" s="82"/>
      <c r="AL47" s="82"/>
      <c r="AM47" s="82"/>
      <c r="AN47" s="82"/>
      <c r="AO47" s="82"/>
      <c r="AP47" s="82"/>
      <c r="AQ47" s="82"/>
      <c r="AR47" s="82"/>
      <c r="AS47" s="82"/>
      <c r="AT47" s="82"/>
      <c r="AU47" s="82"/>
      <c r="AV47" s="82"/>
      <c r="AW47" s="82"/>
      <c r="AX47" s="82"/>
      <c r="AY47" s="82"/>
      <c r="AZ47" s="82"/>
      <c r="BA47" s="82"/>
      <c r="BB47" s="82"/>
      <c r="BC47" s="82"/>
      <c r="BD47" s="82"/>
      <c r="BE47" s="82"/>
      <c r="BF47" s="82"/>
      <c r="BG47" s="82"/>
      <c r="BH47" s="82"/>
      <c r="BI47" s="82"/>
      <c r="BJ47" s="82"/>
      <c r="BK47" s="82"/>
      <c r="BL47" s="82"/>
      <c r="BM47" s="82"/>
      <c r="BN47" s="82"/>
      <c r="BO47" s="82"/>
      <c r="BP47" s="82"/>
      <c r="BQ47" s="82"/>
      <c r="BR47" s="82"/>
      <c r="BS47" s="82"/>
      <c r="BT47" s="82"/>
      <c r="BU47" s="82"/>
      <c r="BV47" s="82"/>
      <c r="BW47" s="82"/>
      <c r="BX47" s="82"/>
      <c r="BY47" s="82"/>
      <c r="BZ47" s="82"/>
      <c r="CA47" s="82"/>
      <c r="CB47" s="82"/>
      <c r="CC47" s="82"/>
      <c r="CD47" s="82"/>
      <c r="CE47" s="82"/>
      <c r="CF47" s="82"/>
      <c r="CG47" s="82"/>
      <c r="CH47" s="82"/>
      <c r="CI47" s="82"/>
      <c r="CJ47" s="82"/>
      <c r="CK47" s="82"/>
      <c r="CL47" s="82"/>
      <c r="CM47" s="82"/>
      <c r="CN47" s="82"/>
      <c r="CO47" s="82"/>
      <c r="CP47" s="82"/>
      <c r="CQ47" s="82"/>
      <c r="CR47" s="82"/>
      <c r="CS47" s="82"/>
      <c r="CT47" s="82"/>
      <c r="CU47" s="82"/>
      <c r="CV47" s="82"/>
      <c r="CW47" s="82"/>
      <c r="CX47" s="82"/>
      <c r="CY47" s="82"/>
      <c r="CZ47" s="82"/>
      <c r="DA47" s="82"/>
      <c r="DB47" s="82"/>
      <c r="DC47" s="82"/>
      <c r="DD47" s="82"/>
      <c r="DE47" s="82"/>
      <c r="DF47" s="82"/>
      <c r="DG47" s="82"/>
      <c r="DH47" s="82"/>
      <c r="DI47" s="82"/>
      <c r="DJ47" s="82"/>
      <c r="DK47" s="82"/>
      <c r="DL47" s="82"/>
      <c r="DM47" s="82"/>
      <c r="DN47" s="82"/>
      <c r="DO47" s="82"/>
      <c r="DP47" s="82"/>
      <c r="DQ47" s="82"/>
      <c r="DR47" s="82"/>
      <c r="DS47" s="82"/>
      <c r="DT47" s="82"/>
      <c r="DU47" s="82"/>
      <c r="DV47" s="82"/>
      <c r="DW47" s="82"/>
      <c r="DX47" s="82"/>
      <c r="DY47" s="82"/>
      <c r="DZ47" s="82"/>
      <c r="EA47" s="82"/>
      <c r="EB47" s="82"/>
      <c r="EC47" s="82"/>
      <c r="ED47" s="82"/>
      <c r="EE47" s="82"/>
      <c r="EF47" s="82"/>
      <c r="EG47" s="82"/>
      <c r="EH47" s="82"/>
      <c r="EI47" s="82"/>
      <c r="EJ47" s="82"/>
      <c r="EK47" s="82"/>
      <c r="EL47" s="82"/>
      <c r="EM47" s="82"/>
      <c r="EN47" s="82"/>
      <c r="EO47" s="82"/>
      <c r="EP47" s="82"/>
      <c r="EQ47" s="82"/>
      <c r="ER47" s="82"/>
      <c r="ES47" s="82"/>
      <c r="ET47" s="82"/>
      <c r="EU47" s="82"/>
      <c r="EV47" s="82"/>
      <c r="EW47" s="82"/>
      <c r="EX47" s="82"/>
      <c r="EY47" s="82"/>
      <c r="EZ47" s="82"/>
      <c r="FA47" s="82"/>
      <c r="FB47" s="82"/>
      <c r="FC47" s="82"/>
      <c r="FD47" s="82"/>
      <c r="FE47" s="82"/>
      <c r="FF47" s="82"/>
      <c r="FG47" s="82"/>
      <c r="FH47" s="82"/>
      <c r="FI47" s="82"/>
      <c r="FJ47" s="82"/>
      <c r="FK47" s="82"/>
      <c r="FL47" s="82"/>
      <c r="FM47" s="82"/>
      <c r="FN47" s="82"/>
      <c r="FO47" s="82"/>
      <c r="FP47" s="82"/>
      <c r="FQ47" s="82"/>
      <c r="FR47" s="82"/>
      <c r="FS47" s="82"/>
      <c r="FT47" s="82"/>
      <c r="FU47" s="82"/>
      <c r="FV47" s="82"/>
      <c r="FW47" s="82"/>
      <c r="FX47" s="82"/>
      <c r="FY47" s="82"/>
      <c r="FZ47" s="82"/>
      <c r="GA47" s="82"/>
      <c r="GB47" s="82"/>
      <c r="GC47" s="82"/>
      <c r="GD47" s="82"/>
      <c r="GE47" s="82"/>
      <c r="GF47" s="82"/>
      <c r="GG47" s="82"/>
      <c r="GH47" s="82"/>
      <c r="GI47" s="82"/>
      <c r="GJ47" s="82"/>
      <c r="GK47" s="82"/>
      <c r="GL47" s="82"/>
      <c r="GM47" s="82"/>
      <c r="GN47" s="82"/>
      <c r="GO47" s="82"/>
      <c r="GP47" s="82"/>
      <c r="GQ47" s="82"/>
      <c r="GR47" s="82"/>
      <c r="GS47" s="82"/>
      <c r="GT47" s="82"/>
      <c r="GU47" s="82"/>
      <c r="GV47" s="82"/>
      <c r="GW47" s="82"/>
      <c r="GX47" s="82"/>
      <c r="GY47" s="82"/>
      <c r="GZ47" s="82"/>
      <c r="HA47" s="82"/>
      <c r="HB47" s="82"/>
      <c r="HC47" s="82"/>
      <c r="HD47" s="82"/>
      <c r="HE47" s="82"/>
      <c r="HF47" s="82"/>
      <c r="HG47" s="82"/>
      <c r="HH47" s="82"/>
      <c r="HI47" s="82"/>
      <c r="HJ47" s="82"/>
      <c r="HK47" s="82"/>
      <c r="HL47" s="82"/>
      <c r="HM47" s="82"/>
      <c r="HN47" s="82"/>
      <c r="HO47" s="82"/>
      <c r="HP47" s="82"/>
      <c r="HQ47" s="82"/>
      <c r="HR47" s="82"/>
      <c r="HS47" s="82"/>
      <c r="HT47" s="82"/>
      <c r="HU47" s="82"/>
      <c r="HV47" s="82"/>
      <c r="HW47" s="82"/>
      <c r="HX47" s="82"/>
      <c r="HY47" s="82"/>
      <c r="HZ47" s="82"/>
      <c r="IA47" s="82"/>
      <c r="IB47" s="82"/>
      <c r="IC47" s="82"/>
      <c r="ID47" s="82"/>
      <c r="IE47" s="82"/>
      <c r="IF47" s="82"/>
      <c r="IG47" s="82"/>
      <c r="IH47" s="82"/>
      <c r="II47" s="82"/>
      <c r="IJ47" s="82"/>
      <c r="IK47" s="82"/>
      <c r="IL47" s="82"/>
      <c r="IM47" s="82"/>
      <c r="IN47" s="82"/>
      <c r="IO47" s="82"/>
      <c r="IP47" s="82"/>
      <c r="IQ47" s="82"/>
      <c r="IR47" s="82"/>
      <c r="IS47" s="82"/>
      <c r="IT47" s="82"/>
      <c r="IU47" s="82"/>
    </row>
    <row r="48" spans="1:255" s="83" customFormat="1" ht="12" customHeight="1" x14ac:dyDescent="0.25">
      <c r="A48" s="78"/>
      <c r="B48" s="101" t="s">
        <v>68</v>
      </c>
      <c r="C48" s="102" t="s">
        <v>29</v>
      </c>
      <c r="D48" s="102">
        <v>400</v>
      </c>
      <c r="E48" s="102" t="s">
        <v>81</v>
      </c>
      <c r="F48" s="103">
        <v>1200</v>
      </c>
      <c r="G48" s="104">
        <f t="shared" ref="G48" si="2">+D48*F48</f>
        <v>480000</v>
      </c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  <c r="AA48" s="82"/>
      <c r="AB48" s="82"/>
      <c r="AC48" s="82"/>
      <c r="AD48" s="82"/>
      <c r="AE48" s="82"/>
      <c r="AF48" s="82"/>
      <c r="AG48" s="82"/>
      <c r="AH48" s="82"/>
      <c r="AI48" s="82"/>
      <c r="AJ48" s="82"/>
      <c r="AK48" s="82"/>
      <c r="AL48" s="82"/>
      <c r="AM48" s="82"/>
      <c r="AN48" s="82"/>
      <c r="AO48" s="82"/>
      <c r="AP48" s="82"/>
      <c r="AQ48" s="82"/>
      <c r="AR48" s="82"/>
      <c r="AS48" s="82"/>
      <c r="AT48" s="82"/>
      <c r="AU48" s="82"/>
      <c r="AV48" s="82"/>
      <c r="AW48" s="82"/>
      <c r="AX48" s="82"/>
      <c r="AY48" s="82"/>
      <c r="AZ48" s="82"/>
      <c r="BA48" s="82"/>
      <c r="BB48" s="82"/>
      <c r="BC48" s="82"/>
      <c r="BD48" s="82"/>
      <c r="BE48" s="82"/>
      <c r="BF48" s="82"/>
      <c r="BG48" s="82"/>
      <c r="BH48" s="82"/>
      <c r="BI48" s="82"/>
      <c r="BJ48" s="82"/>
      <c r="BK48" s="82"/>
      <c r="BL48" s="82"/>
      <c r="BM48" s="82"/>
      <c r="BN48" s="82"/>
      <c r="BO48" s="82"/>
      <c r="BP48" s="82"/>
      <c r="BQ48" s="82"/>
      <c r="BR48" s="82"/>
      <c r="BS48" s="82"/>
      <c r="BT48" s="82"/>
      <c r="BU48" s="82"/>
      <c r="BV48" s="82"/>
      <c r="BW48" s="82"/>
      <c r="BX48" s="82"/>
      <c r="BY48" s="82"/>
      <c r="BZ48" s="82"/>
      <c r="CA48" s="82"/>
      <c r="CB48" s="82"/>
      <c r="CC48" s="82"/>
      <c r="CD48" s="82"/>
      <c r="CE48" s="82"/>
      <c r="CF48" s="82"/>
      <c r="CG48" s="82"/>
      <c r="CH48" s="82"/>
      <c r="CI48" s="82"/>
      <c r="CJ48" s="82"/>
      <c r="CK48" s="82"/>
      <c r="CL48" s="82"/>
      <c r="CM48" s="82"/>
      <c r="CN48" s="82"/>
      <c r="CO48" s="82"/>
      <c r="CP48" s="82"/>
      <c r="CQ48" s="82"/>
      <c r="CR48" s="82"/>
      <c r="CS48" s="82"/>
      <c r="CT48" s="82"/>
      <c r="CU48" s="82"/>
      <c r="CV48" s="82"/>
      <c r="CW48" s="82"/>
      <c r="CX48" s="82"/>
      <c r="CY48" s="82"/>
      <c r="CZ48" s="82"/>
      <c r="DA48" s="82"/>
      <c r="DB48" s="82"/>
      <c r="DC48" s="82"/>
      <c r="DD48" s="82"/>
      <c r="DE48" s="82"/>
      <c r="DF48" s="82"/>
      <c r="DG48" s="82"/>
      <c r="DH48" s="82"/>
      <c r="DI48" s="82"/>
      <c r="DJ48" s="82"/>
      <c r="DK48" s="82"/>
      <c r="DL48" s="82"/>
      <c r="DM48" s="82"/>
      <c r="DN48" s="82"/>
      <c r="DO48" s="82"/>
      <c r="DP48" s="82"/>
      <c r="DQ48" s="82"/>
      <c r="DR48" s="82"/>
      <c r="DS48" s="82"/>
      <c r="DT48" s="82"/>
      <c r="DU48" s="82"/>
      <c r="DV48" s="82"/>
      <c r="DW48" s="82"/>
      <c r="DX48" s="82"/>
      <c r="DY48" s="82"/>
      <c r="DZ48" s="82"/>
      <c r="EA48" s="82"/>
      <c r="EB48" s="82"/>
      <c r="EC48" s="82"/>
      <c r="ED48" s="82"/>
      <c r="EE48" s="82"/>
      <c r="EF48" s="82"/>
      <c r="EG48" s="82"/>
      <c r="EH48" s="82"/>
      <c r="EI48" s="82"/>
      <c r="EJ48" s="82"/>
      <c r="EK48" s="82"/>
      <c r="EL48" s="82"/>
      <c r="EM48" s="82"/>
      <c r="EN48" s="82"/>
      <c r="EO48" s="82"/>
      <c r="EP48" s="82"/>
      <c r="EQ48" s="82"/>
      <c r="ER48" s="82"/>
      <c r="ES48" s="82"/>
      <c r="ET48" s="82"/>
      <c r="EU48" s="82"/>
      <c r="EV48" s="82"/>
      <c r="EW48" s="82"/>
      <c r="EX48" s="82"/>
      <c r="EY48" s="82"/>
      <c r="EZ48" s="82"/>
      <c r="FA48" s="82"/>
      <c r="FB48" s="82"/>
      <c r="FC48" s="82"/>
      <c r="FD48" s="82"/>
      <c r="FE48" s="82"/>
      <c r="FF48" s="82"/>
      <c r="FG48" s="82"/>
      <c r="FH48" s="82"/>
      <c r="FI48" s="82"/>
      <c r="FJ48" s="82"/>
      <c r="FK48" s="82"/>
      <c r="FL48" s="82"/>
      <c r="FM48" s="82"/>
      <c r="FN48" s="82"/>
      <c r="FO48" s="82"/>
      <c r="FP48" s="82"/>
      <c r="FQ48" s="82"/>
      <c r="FR48" s="82"/>
      <c r="FS48" s="82"/>
      <c r="FT48" s="82"/>
      <c r="FU48" s="82"/>
      <c r="FV48" s="82"/>
      <c r="FW48" s="82"/>
      <c r="FX48" s="82"/>
      <c r="FY48" s="82"/>
      <c r="FZ48" s="82"/>
      <c r="GA48" s="82"/>
      <c r="GB48" s="82"/>
      <c r="GC48" s="82"/>
      <c r="GD48" s="82"/>
      <c r="GE48" s="82"/>
      <c r="GF48" s="82"/>
      <c r="GG48" s="82"/>
      <c r="GH48" s="82"/>
      <c r="GI48" s="82"/>
      <c r="GJ48" s="82"/>
      <c r="GK48" s="82"/>
      <c r="GL48" s="82"/>
      <c r="GM48" s="82"/>
      <c r="GN48" s="82"/>
      <c r="GO48" s="82"/>
      <c r="GP48" s="82"/>
      <c r="GQ48" s="82"/>
      <c r="GR48" s="82"/>
      <c r="GS48" s="82"/>
      <c r="GT48" s="82"/>
      <c r="GU48" s="82"/>
      <c r="GV48" s="82"/>
      <c r="GW48" s="82"/>
      <c r="GX48" s="82"/>
      <c r="GY48" s="82"/>
      <c r="GZ48" s="82"/>
      <c r="HA48" s="82"/>
      <c r="HB48" s="82"/>
      <c r="HC48" s="82"/>
      <c r="HD48" s="82"/>
      <c r="HE48" s="82"/>
      <c r="HF48" s="82"/>
      <c r="HG48" s="82"/>
      <c r="HH48" s="82"/>
      <c r="HI48" s="82"/>
      <c r="HJ48" s="82"/>
      <c r="HK48" s="82"/>
      <c r="HL48" s="82"/>
      <c r="HM48" s="82"/>
      <c r="HN48" s="82"/>
      <c r="HO48" s="82"/>
      <c r="HP48" s="82"/>
      <c r="HQ48" s="82"/>
      <c r="HR48" s="82"/>
      <c r="HS48" s="82"/>
      <c r="HT48" s="82"/>
      <c r="HU48" s="82"/>
      <c r="HV48" s="82"/>
      <c r="HW48" s="82"/>
      <c r="HX48" s="82"/>
      <c r="HY48" s="82"/>
      <c r="HZ48" s="82"/>
      <c r="IA48" s="82"/>
      <c r="IB48" s="82"/>
      <c r="IC48" s="82"/>
      <c r="ID48" s="82"/>
      <c r="IE48" s="82"/>
      <c r="IF48" s="82"/>
      <c r="IG48" s="82"/>
      <c r="IH48" s="82"/>
      <c r="II48" s="82"/>
      <c r="IJ48" s="82"/>
      <c r="IK48" s="82"/>
      <c r="IL48" s="82"/>
      <c r="IM48" s="82"/>
      <c r="IN48" s="82"/>
      <c r="IO48" s="82"/>
      <c r="IP48" s="82"/>
      <c r="IQ48" s="82"/>
      <c r="IR48" s="82"/>
      <c r="IS48" s="82"/>
      <c r="IT48" s="82"/>
      <c r="IU48" s="82"/>
    </row>
    <row r="49" spans="1:255" s="83" customFormat="1" ht="12" customHeight="1" x14ac:dyDescent="0.25">
      <c r="A49" s="78"/>
      <c r="B49" s="107" t="s">
        <v>91</v>
      </c>
      <c r="C49" s="102"/>
      <c r="D49" s="102"/>
      <c r="E49" s="102"/>
      <c r="F49" s="103"/>
      <c r="G49" s="104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82"/>
      <c r="AC49" s="82"/>
      <c r="AD49" s="82"/>
      <c r="AE49" s="82"/>
      <c r="AF49" s="82"/>
      <c r="AG49" s="82"/>
      <c r="AH49" s="82"/>
      <c r="AI49" s="82"/>
      <c r="AJ49" s="82"/>
      <c r="AK49" s="82"/>
      <c r="AL49" s="82"/>
      <c r="AM49" s="82"/>
      <c r="AN49" s="82"/>
      <c r="AO49" s="82"/>
      <c r="AP49" s="82"/>
      <c r="AQ49" s="82"/>
      <c r="AR49" s="82"/>
      <c r="AS49" s="82"/>
      <c r="AT49" s="82"/>
      <c r="AU49" s="82"/>
      <c r="AV49" s="82"/>
      <c r="AW49" s="82"/>
      <c r="AX49" s="82"/>
      <c r="AY49" s="82"/>
      <c r="AZ49" s="82"/>
      <c r="BA49" s="82"/>
      <c r="BB49" s="82"/>
      <c r="BC49" s="82"/>
      <c r="BD49" s="82"/>
      <c r="BE49" s="82"/>
      <c r="BF49" s="82"/>
      <c r="BG49" s="82"/>
      <c r="BH49" s="82"/>
      <c r="BI49" s="82"/>
      <c r="BJ49" s="82"/>
      <c r="BK49" s="82"/>
      <c r="BL49" s="82"/>
      <c r="BM49" s="82"/>
      <c r="BN49" s="82"/>
      <c r="BO49" s="82"/>
      <c r="BP49" s="82"/>
      <c r="BQ49" s="82"/>
      <c r="BR49" s="82"/>
      <c r="BS49" s="82"/>
      <c r="BT49" s="82"/>
      <c r="BU49" s="82"/>
      <c r="BV49" s="82"/>
      <c r="BW49" s="82"/>
      <c r="BX49" s="82"/>
      <c r="BY49" s="82"/>
      <c r="BZ49" s="82"/>
      <c r="CA49" s="82"/>
      <c r="CB49" s="82"/>
      <c r="CC49" s="82"/>
      <c r="CD49" s="82"/>
      <c r="CE49" s="82"/>
      <c r="CF49" s="82"/>
      <c r="CG49" s="82"/>
      <c r="CH49" s="82"/>
      <c r="CI49" s="82"/>
      <c r="CJ49" s="82"/>
      <c r="CK49" s="82"/>
      <c r="CL49" s="82"/>
      <c r="CM49" s="82"/>
      <c r="CN49" s="82"/>
      <c r="CO49" s="82"/>
      <c r="CP49" s="82"/>
      <c r="CQ49" s="82"/>
      <c r="CR49" s="82"/>
      <c r="CS49" s="82"/>
      <c r="CT49" s="82"/>
      <c r="CU49" s="82"/>
      <c r="CV49" s="82"/>
      <c r="CW49" s="82"/>
      <c r="CX49" s="82"/>
      <c r="CY49" s="82"/>
      <c r="CZ49" s="82"/>
      <c r="DA49" s="82"/>
      <c r="DB49" s="82"/>
      <c r="DC49" s="82"/>
      <c r="DD49" s="82"/>
      <c r="DE49" s="82"/>
      <c r="DF49" s="82"/>
      <c r="DG49" s="82"/>
      <c r="DH49" s="82"/>
      <c r="DI49" s="82"/>
      <c r="DJ49" s="82"/>
      <c r="DK49" s="82"/>
      <c r="DL49" s="82"/>
      <c r="DM49" s="82"/>
      <c r="DN49" s="82"/>
      <c r="DO49" s="82"/>
      <c r="DP49" s="82"/>
      <c r="DQ49" s="82"/>
      <c r="DR49" s="82"/>
      <c r="DS49" s="82"/>
      <c r="DT49" s="82"/>
      <c r="DU49" s="82"/>
      <c r="DV49" s="82"/>
      <c r="DW49" s="82"/>
      <c r="DX49" s="82"/>
      <c r="DY49" s="82"/>
      <c r="DZ49" s="82"/>
      <c r="EA49" s="82"/>
      <c r="EB49" s="82"/>
      <c r="EC49" s="82"/>
      <c r="ED49" s="82"/>
      <c r="EE49" s="82"/>
      <c r="EF49" s="82"/>
      <c r="EG49" s="82"/>
      <c r="EH49" s="82"/>
      <c r="EI49" s="82"/>
      <c r="EJ49" s="82"/>
      <c r="EK49" s="82"/>
      <c r="EL49" s="82"/>
      <c r="EM49" s="82"/>
      <c r="EN49" s="82"/>
      <c r="EO49" s="82"/>
      <c r="EP49" s="82"/>
      <c r="EQ49" s="82"/>
      <c r="ER49" s="82"/>
      <c r="ES49" s="82"/>
      <c r="ET49" s="82"/>
      <c r="EU49" s="82"/>
      <c r="EV49" s="82"/>
      <c r="EW49" s="82"/>
      <c r="EX49" s="82"/>
      <c r="EY49" s="82"/>
      <c r="EZ49" s="82"/>
      <c r="FA49" s="82"/>
      <c r="FB49" s="82"/>
      <c r="FC49" s="82"/>
      <c r="FD49" s="82"/>
      <c r="FE49" s="82"/>
      <c r="FF49" s="82"/>
      <c r="FG49" s="82"/>
      <c r="FH49" s="82"/>
      <c r="FI49" s="82"/>
      <c r="FJ49" s="82"/>
      <c r="FK49" s="82"/>
      <c r="FL49" s="82"/>
      <c r="FM49" s="82"/>
      <c r="FN49" s="82"/>
      <c r="FO49" s="82"/>
      <c r="FP49" s="82"/>
      <c r="FQ49" s="82"/>
      <c r="FR49" s="82"/>
      <c r="FS49" s="82"/>
      <c r="FT49" s="82"/>
      <c r="FU49" s="82"/>
      <c r="FV49" s="82"/>
      <c r="FW49" s="82"/>
      <c r="FX49" s="82"/>
      <c r="FY49" s="82"/>
      <c r="FZ49" s="82"/>
      <c r="GA49" s="82"/>
      <c r="GB49" s="82"/>
      <c r="GC49" s="82"/>
      <c r="GD49" s="82"/>
      <c r="GE49" s="82"/>
      <c r="GF49" s="82"/>
      <c r="GG49" s="82"/>
      <c r="GH49" s="82"/>
      <c r="GI49" s="82"/>
      <c r="GJ49" s="82"/>
      <c r="GK49" s="82"/>
      <c r="GL49" s="82"/>
      <c r="GM49" s="82"/>
      <c r="GN49" s="82"/>
      <c r="GO49" s="82"/>
      <c r="GP49" s="82"/>
      <c r="GQ49" s="82"/>
      <c r="GR49" s="82"/>
      <c r="GS49" s="82"/>
      <c r="GT49" s="82"/>
      <c r="GU49" s="82"/>
      <c r="GV49" s="82"/>
      <c r="GW49" s="82"/>
      <c r="GX49" s="82"/>
      <c r="GY49" s="82"/>
      <c r="GZ49" s="82"/>
      <c r="HA49" s="82"/>
      <c r="HB49" s="82"/>
      <c r="HC49" s="82"/>
      <c r="HD49" s="82"/>
      <c r="HE49" s="82"/>
      <c r="HF49" s="82"/>
      <c r="HG49" s="82"/>
      <c r="HH49" s="82"/>
      <c r="HI49" s="82"/>
      <c r="HJ49" s="82"/>
      <c r="HK49" s="82"/>
      <c r="HL49" s="82"/>
      <c r="HM49" s="82"/>
      <c r="HN49" s="82"/>
      <c r="HO49" s="82"/>
      <c r="HP49" s="82"/>
      <c r="HQ49" s="82"/>
      <c r="HR49" s="82"/>
      <c r="HS49" s="82"/>
      <c r="HT49" s="82"/>
      <c r="HU49" s="82"/>
      <c r="HV49" s="82"/>
      <c r="HW49" s="82"/>
      <c r="HX49" s="82"/>
      <c r="HY49" s="82"/>
      <c r="HZ49" s="82"/>
      <c r="IA49" s="82"/>
      <c r="IB49" s="82"/>
      <c r="IC49" s="82"/>
      <c r="ID49" s="82"/>
      <c r="IE49" s="82"/>
      <c r="IF49" s="82"/>
      <c r="IG49" s="82"/>
      <c r="IH49" s="82"/>
      <c r="II49" s="82"/>
      <c r="IJ49" s="82"/>
      <c r="IK49" s="82"/>
      <c r="IL49" s="82"/>
      <c r="IM49" s="82"/>
      <c r="IN49" s="82"/>
      <c r="IO49" s="82"/>
      <c r="IP49" s="82"/>
      <c r="IQ49" s="82"/>
      <c r="IR49" s="82"/>
      <c r="IS49" s="82"/>
      <c r="IT49" s="82"/>
      <c r="IU49" s="82"/>
    </row>
    <row r="50" spans="1:255" s="83" customFormat="1" ht="12" customHeight="1" x14ac:dyDescent="0.25">
      <c r="A50" s="78"/>
      <c r="B50" s="107" t="s">
        <v>92</v>
      </c>
      <c r="C50" s="102"/>
      <c r="D50" s="102"/>
      <c r="E50" s="102"/>
      <c r="F50" s="103"/>
      <c r="G50" s="104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2"/>
      <c r="AK50" s="82"/>
      <c r="AL50" s="82"/>
      <c r="AM50" s="82"/>
      <c r="AN50" s="82"/>
      <c r="AO50" s="82"/>
      <c r="AP50" s="82"/>
      <c r="AQ50" s="82"/>
      <c r="AR50" s="82"/>
      <c r="AS50" s="82"/>
      <c r="AT50" s="82"/>
      <c r="AU50" s="82"/>
      <c r="AV50" s="82"/>
      <c r="AW50" s="82"/>
      <c r="AX50" s="82"/>
      <c r="AY50" s="82"/>
      <c r="AZ50" s="82"/>
      <c r="BA50" s="82"/>
      <c r="BB50" s="82"/>
      <c r="BC50" s="82"/>
      <c r="BD50" s="82"/>
      <c r="BE50" s="82"/>
      <c r="BF50" s="82"/>
      <c r="BG50" s="82"/>
      <c r="BH50" s="82"/>
      <c r="BI50" s="82"/>
      <c r="BJ50" s="82"/>
      <c r="BK50" s="82"/>
      <c r="BL50" s="82"/>
      <c r="BM50" s="82"/>
      <c r="BN50" s="82"/>
      <c r="BO50" s="82"/>
      <c r="BP50" s="82"/>
      <c r="BQ50" s="82"/>
      <c r="BR50" s="82"/>
      <c r="BS50" s="82"/>
      <c r="BT50" s="82"/>
      <c r="BU50" s="82"/>
      <c r="BV50" s="82"/>
      <c r="BW50" s="82"/>
      <c r="BX50" s="82"/>
      <c r="BY50" s="82"/>
      <c r="BZ50" s="82"/>
      <c r="CA50" s="82"/>
      <c r="CB50" s="82"/>
      <c r="CC50" s="82"/>
      <c r="CD50" s="82"/>
      <c r="CE50" s="82"/>
      <c r="CF50" s="82"/>
      <c r="CG50" s="82"/>
      <c r="CH50" s="82"/>
      <c r="CI50" s="82"/>
      <c r="CJ50" s="82"/>
      <c r="CK50" s="82"/>
      <c r="CL50" s="82"/>
      <c r="CM50" s="82"/>
      <c r="CN50" s="82"/>
      <c r="CO50" s="82"/>
      <c r="CP50" s="82"/>
      <c r="CQ50" s="82"/>
      <c r="CR50" s="82"/>
      <c r="CS50" s="82"/>
      <c r="CT50" s="82"/>
      <c r="CU50" s="82"/>
      <c r="CV50" s="82"/>
      <c r="CW50" s="82"/>
      <c r="CX50" s="82"/>
      <c r="CY50" s="82"/>
      <c r="CZ50" s="82"/>
      <c r="DA50" s="82"/>
      <c r="DB50" s="82"/>
      <c r="DC50" s="82"/>
      <c r="DD50" s="82"/>
      <c r="DE50" s="82"/>
      <c r="DF50" s="82"/>
      <c r="DG50" s="82"/>
      <c r="DH50" s="82"/>
      <c r="DI50" s="82"/>
      <c r="DJ50" s="82"/>
      <c r="DK50" s="82"/>
      <c r="DL50" s="82"/>
      <c r="DM50" s="82"/>
      <c r="DN50" s="82"/>
      <c r="DO50" s="82"/>
      <c r="DP50" s="82"/>
      <c r="DQ50" s="82"/>
      <c r="DR50" s="82"/>
      <c r="DS50" s="82"/>
      <c r="DT50" s="82"/>
      <c r="DU50" s="82"/>
      <c r="DV50" s="82"/>
      <c r="DW50" s="82"/>
      <c r="DX50" s="82"/>
      <c r="DY50" s="82"/>
      <c r="DZ50" s="82"/>
      <c r="EA50" s="82"/>
      <c r="EB50" s="82"/>
      <c r="EC50" s="82"/>
      <c r="ED50" s="82"/>
      <c r="EE50" s="82"/>
      <c r="EF50" s="82"/>
      <c r="EG50" s="82"/>
      <c r="EH50" s="82"/>
      <c r="EI50" s="82"/>
      <c r="EJ50" s="82"/>
      <c r="EK50" s="82"/>
      <c r="EL50" s="82"/>
      <c r="EM50" s="82"/>
      <c r="EN50" s="82"/>
      <c r="EO50" s="82"/>
      <c r="EP50" s="82"/>
      <c r="EQ50" s="82"/>
      <c r="ER50" s="82"/>
      <c r="ES50" s="82"/>
      <c r="ET50" s="82"/>
      <c r="EU50" s="82"/>
      <c r="EV50" s="82"/>
      <c r="EW50" s="82"/>
      <c r="EX50" s="82"/>
      <c r="EY50" s="82"/>
      <c r="EZ50" s="82"/>
      <c r="FA50" s="82"/>
      <c r="FB50" s="82"/>
      <c r="FC50" s="82"/>
      <c r="FD50" s="82"/>
      <c r="FE50" s="82"/>
      <c r="FF50" s="82"/>
      <c r="FG50" s="82"/>
      <c r="FH50" s="82"/>
      <c r="FI50" s="82"/>
      <c r="FJ50" s="82"/>
      <c r="FK50" s="82"/>
      <c r="FL50" s="82"/>
      <c r="FM50" s="82"/>
      <c r="FN50" s="82"/>
      <c r="FO50" s="82"/>
      <c r="FP50" s="82"/>
      <c r="FQ50" s="82"/>
      <c r="FR50" s="82"/>
      <c r="FS50" s="82"/>
      <c r="FT50" s="82"/>
      <c r="FU50" s="82"/>
      <c r="FV50" s="82"/>
      <c r="FW50" s="82"/>
      <c r="FX50" s="82"/>
      <c r="FY50" s="82"/>
      <c r="FZ50" s="82"/>
      <c r="GA50" s="82"/>
      <c r="GB50" s="82"/>
      <c r="GC50" s="82"/>
      <c r="GD50" s="82"/>
      <c r="GE50" s="82"/>
      <c r="GF50" s="82"/>
      <c r="GG50" s="82"/>
      <c r="GH50" s="82"/>
      <c r="GI50" s="82"/>
      <c r="GJ50" s="82"/>
      <c r="GK50" s="82"/>
      <c r="GL50" s="82"/>
      <c r="GM50" s="82"/>
      <c r="GN50" s="82"/>
      <c r="GO50" s="82"/>
      <c r="GP50" s="82"/>
      <c r="GQ50" s="82"/>
      <c r="GR50" s="82"/>
      <c r="GS50" s="82"/>
      <c r="GT50" s="82"/>
      <c r="GU50" s="82"/>
      <c r="GV50" s="82"/>
      <c r="GW50" s="82"/>
      <c r="GX50" s="82"/>
      <c r="GY50" s="82"/>
      <c r="GZ50" s="82"/>
      <c r="HA50" s="82"/>
      <c r="HB50" s="82"/>
      <c r="HC50" s="82"/>
      <c r="HD50" s="82"/>
      <c r="HE50" s="82"/>
      <c r="HF50" s="82"/>
      <c r="HG50" s="82"/>
      <c r="HH50" s="82"/>
      <c r="HI50" s="82"/>
      <c r="HJ50" s="82"/>
      <c r="HK50" s="82"/>
      <c r="HL50" s="82"/>
      <c r="HM50" s="82"/>
      <c r="HN50" s="82"/>
      <c r="HO50" s="82"/>
      <c r="HP50" s="82"/>
      <c r="HQ50" s="82"/>
      <c r="HR50" s="82"/>
      <c r="HS50" s="82"/>
      <c r="HT50" s="82"/>
      <c r="HU50" s="82"/>
      <c r="HV50" s="82"/>
      <c r="HW50" s="82"/>
      <c r="HX50" s="82"/>
      <c r="HY50" s="82"/>
      <c r="HZ50" s="82"/>
      <c r="IA50" s="82"/>
      <c r="IB50" s="82"/>
      <c r="IC50" s="82"/>
      <c r="ID50" s="82"/>
      <c r="IE50" s="82"/>
      <c r="IF50" s="82"/>
      <c r="IG50" s="82"/>
      <c r="IH50" s="82"/>
      <c r="II50" s="82"/>
      <c r="IJ50" s="82"/>
      <c r="IK50" s="82"/>
      <c r="IL50" s="82"/>
      <c r="IM50" s="82"/>
      <c r="IN50" s="82"/>
      <c r="IO50" s="82"/>
      <c r="IP50" s="82"/>
      <c r="IQ50" s="82"/>
      <c r="IR50" s="82"/>
      <c r="IS50" s="82"/>
      <c r="IT50" s="82"/>
      <c r="IU50" s="82"/>
    </row>
    <row r="51" spans="1:255" s="83" customFormat="1" ht="12" customHeight="1" x14ac:dyDescent="0.25">
      <c r="A51" s="78"/>
      <c r="B51" s="101" t="s">
        <v>93</v>
      </c>
      <c r="C51" s="102" t="s">
        <v>94</v>
      </c>
      <c r="D51" s="102">
        <v>1</v>
      </c>
      <c r="E51" s="102" t="s">
        <v>95</v>
      </c>
      <c r="F51" s="103">
        <v>120000</v>
      </c>
      <c r="G51" s="104">
        <f t="shared" ref="G51:G53" si="3">+D51*F51</f>
        <v>120000</v>
      </c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82"/>
      <c r="AA51" s="82"/>
      <c r="AB51" s="82"/>
      <c r="AC51" s="82"/>
      <c r="AD51" s="82"/>
      <c r="AE51" s="82"/>
      <c r="AF51" s="82"/>
      <c r="AG51" s="82"/>
      <c r="AH51" s="82"/>
      <c r="AI51" s="82"/>
      <c r="AJ51" s="82"/>
      <c r="AK51" s="82"/>
      <c r="AL51" s="82"/>
      <c r="AM51" s="82"/>
      <c r="AN51" s="82"/>
      <c r="AO51" s="82"/>
      <c r="AP51" s="82"/>
      <c r="AQ51" s="82"/>
      <c r="AR51" s="82"/>
      <c r="AS51" s="82"/>
      <c r="AT51" s="82"/>
      <c r="AU51" s="82"/>
      <c r="AV51" s="82"/>
      <c r="AW51" s="82"/>
      <c r="AX51" s="82"/>
      <c r="AY51" s="82"/>
      <c r="AZ51" s="82"/>
      <c r="BA51" s="82"/>
      <c r="BB51" s="82"/>
      <c r="BC51" s="82"/>
      <c r="BD51" s="82"/>
      <c r="BE51" s="82"/>
      <c r="BF51" s="82"/>
      <c r="BG51" s="82"/>
      <c r="BH51" s="82"/>
      <c r="BI51" s="82"/>
      <c r="BJ51" s="82"/>
      <c r="BK51" s="82"/>
      <c r="BL51" s="82"/>
      <c r="BM51" s="82"/>
      <c r="BN51" s="82"/>
      <c r="BO51" s="82"/>
      <c r="BP51" s="82"/>
      <c r="BQ51" s="82"/>
      <c r="BR51" s="82"/>
      <c r="BS51" s="82"/>
      <c r="BT51" s="82"/>
      <c r="BU51" s="82"/>
      <c r="BV51" s="82"/>
      <c r="BW51" s="82"/>
      <c r="BX51" s="82"/>
      <c r="BY51" s="82"/>
      <c r="BZ51" s="82"/>
      <c r="CA51" s="82"/>
      <c r="CB51" s="82"/>
      <c r="CC51" s="82"/>
      <c r="CD51" s="82"/>
      <c r="CE51" s="82"/>
      <c r="CF51" s="82"/>
      <c r="CG51" s="82"/>
      <c r="CH51" s="82"/>
      <c r="CI51" s="82"/>
      <c r="CJ51" s="82"/>
      <c r="CK51" s="82"/>
      <c r="CL51" s="82"/>
      <c r="CM51" s="82"/>
      <c r="CN51" s="82"/>
      <c r="CO51" s="82"/>
      <c r="CP51" s="82"/>
      <c r="CQ51" s="82"/>
      <c r="CR51" s="82"/>
      <c r="CS51" s="82"/>
      <c r="CT51" s="82"/>
      <c r="CU51" s="82"/>
      <c r="CV51" s="82"/>
      <c r="CW51" s="82"/>
      <c r="CX51" s="82"/>
      <c r="CY51" s="82"/>
      <c r="CZ51" s="82"/>
      <c r="DA51" s="82"/>
      <c r="DB51" s="82"/>
      <c r="DC51" s="82"/>
      <c r="DD51" s="82"/>
      <c r="DE51" s="82"/>
      <c r="DF51" s="82"/>
      <c r="DG51" s="82"/>
      <c r="DH51" s="82"/>
      <c r="DI51" s="82"/>
      <c r="DJ51" s="82"/>
      <c r="DK51" s="82"/>
      <c r="DL51" s="82"/>
      <c r="DM51" s="82"/>
      <c r="DN51" s="82"/>
      <c r="DO51" s="82"/>
      <c r="DP51" s="82"/>
      <c r="DQ51" s="82"/>
      <c r="DR51" s="82"/>
      <c r="DS51" s="82"/>
      <c r="DT51" s="82"/>
      <c r="DU51" s="82"/>
      <c r="DV51" s="82"/>
      <c r="DW51" s="82"/>
      <c r="DX51" s="82"/>
      <c r="DY51" s="82"/>
      <c r="DZ51" s="82"/>
      <c r="EA51" s="82"/>
      <c r="EB51" s="82"/>
      <c r="EC51" s="82"/>
      <c r="ED51" s="82"/>
      <c r="EE51" s="82"/>
      <c r="EF51" s="82"/>
      <c r="EG51" s="82"/>
      <c r="EH51" s="82"/>
      <c r="EI51" s="82"/>
      <c r="EJ51" s="82"/>
      <c r="EK51" s="82"/>
      <c r="EL51" s="82"/>
      <c r="EM51" s="82"/>
      <c r="EN51" s="82"/>
      <c r="EO51" s="82"/>
      <c r="EP51" s="82"/>
      <c r="EQ51" s="82"/>
      <c r="ER51" s="82"/>
      <c r="ES51" s="82"/>
      <c r="ET51" s="82"/>
      <c r="EU51" s="82"/>
      <c r="EV51" s="82"/>
      <c r="EW51" s="82"/>
      <c r="EX51" s="82"/>
      <c r="EY51" s="82"/>
      <c r="EZ51" s="82"/>
      <c r="FA51" s="82"/>
      <c r="FB51" s="82"/>
      <c r="FC51" s="82"/>
      <c r="FD51" s="82"/>
      <c r="FE51" s="82"/>
      <c r="FF51" s="82"/>
      <c r="FG51" s="82"/>
      <c r="FH51" s="82"/>
      <c r="FI51" s="82"/>
      <c r="FJ51" s="82"/>
      <c r="FK51" s="82"/>
      <c r="FL51" s="82"/>
      <c r="FM51" s="82"/>
      <c r="FN51" s="82"/>
      <c r="FO51" s="82"/>
      <c r="FP51" s="82"/>
      <c r="FQ51" s="82"/>
      <c r="FR51" s="82"/>
      <c r="FS51" s="82"/>
      <c r="FT51" s="82"/>
      <c r="FU51" s="82"/>
      <c r="FV51" s="82"/>
      <c r="FW51" s="82"/>
      <c r="FX51" s="82"/>
      <c r="FY51" s="82"/>
      <c r="FZ51" s="82"/>
      <c r="GA51" s="82"/>
      <c r="GB51" s="82"/>
      <c r="GC51" s="82"/>
      <c r="GD51" s="82"/>
      <c r="GE51" s="82"/>
      <c r="GF51" s="82"/>
      <c r="GG51" s="82"/>
      <c r="GH51" s="82"/>
      <c r="GI51" s="82"/>
      <c r="GJ51" s="82"/>
      <c r="GK51" s="82"/>
      <c r="GL51" s="82"/>
      <c r="GM51" s="82"/>
      <c r="GN51" s="82"/>
      <c r="GO51" s="82"/>
      <c r="GP51" s="82"/>
      <c r="GQ51" s="82"/>
      <c r="GR51" s="82"/>
      <c r="GS51" s="82"/>
      <c r="GT51" s="82"/>
      <c r="GU51" s="82"/>
      <c r="GV51" s="82"/>
      <c r="GW51" s="82"/>
      <c r="GX51" s="82"/>
      <c r="GY51" s="82"/>
      <c r="GZ51" s="82"/>
      <c r="HA51" s="82"/>
      <c r="HB51" s="82"/>
      <c r="HC51" s="82"/>
      <c r="HD51" s="82"/>
      <c r="HE51" s="82"/>
      <c r="HF51" s="82"/>
      <c r="HG51" s="82"/>
      <c r="HH51" s="82"/>
      <c r="HI51" s="82"/>
      <c r="HJ51" s="82"/>
      <c r="HK51" s="82"/>
      <c r="HL51" s="82"/>
      <c r="HM51" s="82"/>
      <c r="HN51" s="82"/>
      <c r="HO51" s="82"/>
      <c r="HP51" s="82"/>
      <c r="HQ51" s="82"/>
      <c r="HR51" s="82"/>
      <c r="HS51" s="82"/>
      <c r="HT51" s="82"/>
      <c r="HU51" s="82"/>
      <c r="HV51" s="82"/>
      <c r="HW51" s="82"/>
      <c r="HX51" s="82"/>
      <c r="HY51" s="82"/>
      <c r="HZ51" s="82"/>
      <c r="IA51" s="82"/>
      <c r="IB51" s="82"/>
      <c r="IC51" s="82"/>
      <c r="ID51" s="82"/>
      <c r="IE51" s="82"/>
      <c r="IF51" s="82"/>
      <c r="IG51" s="82"/>
      <c r="IH51" s="82"/>
      <c r="II51" s="82"/>
      <c r="IJ51" s="82"/>
      <c r="IK51" s="82"/>
      <c r="IL51" s="82"/>
      <c r="IM51" s="82"/>
      <c r="IN51" s="82"/>
      <c r="IO51" s="82"/>
      <c r="IP51" s="82"/>
      <c r="IQ51" s="82"/>
      <c r="IR51" s="82"/>
      <c r="IS51" s="82"/>
      <c r="IT51" s="82"/>
      <c r="IU51" s="82"/>
    </row>
    <row r="52" spans="1:255" s="83" customFormat="1" ht="12" customHeight="1" x14ac:dyDescent="0.25">
      <c r="A52" s="78"/>
      <c r="B52" s="101" t="s">
        <v>96</v>
      </c>
      <c r="C52" s="102" t="s">
        <v>94</v>
      </c>
      <c r="D52" s="102">
        <v>2</v>
      </c>
      <c r="E52" s="102" t="s">
        <v>97</v>
      </c>
      <c r="F52" s="103">
        <v>6500</v>
      </c>
      <c r="G52" s="104">
        <f t="shared" si="3"/>
        <v>13000</v>
      </c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2"/>
      <c r="AF52" s="82"/>
      <c r="AG52" s="82"/>
      <c r="AH52" s="82"/>
      <c r="AI52" s="82"/>
      <c r="AJ52" s="82"/>
      <c r="AK52" s="82"/>
      <c r="AL52" s="82"/>
      <c r="AM52" s="82"/>
      <c r="AN52" s="82"/>
      <c r="AO52" s="82"/>
      <c r="AP52" s="82"/>
      <c r="AQ52" s="82"/>
      <c r="AR52" s="82"/>
      <c r="AS52" s="82"/>
      <c r="AT52" s="82"/>
      <c r="AU52" s="82"/>
      <c r="AV52" s="82"/>
      <c r="AW52" s="82"/>
      <c r="AX52" s="82"/>
      <c r="AY52" s="82"/>
      <c r="AZ52" s="82"/>
      <c r="BA52" s="82"/>
      <c r="BB52" s="82"/>
      <c r="BC52" s="82"/>
      <c r="BD52" s="82"/>
      <c r="BE52" s="82"/>
      <c r="BF52" s="82"/>
      <c r="BG52" s="82"/>
      <c r="BH52" s="82"/>
      <c r="BI52" s="82"/>
      <c r="BJ52" s="82"/>
      <c r="BK52" s="82"/>
      <c r="BL52" s="82"/>
      <c r="BM52" s="82"/>
      <c r="BN52" s="82"/>
      <c r="BO52" s="82"/>
      <c r="BP52" s="82"/>
      <c r="BQ52" s="82"/>
      <c r="BR52" s="82"/>
      <c r="BS52" s="82"/>
      <c r="BT52" s="82"/>
      <c r="BU52" s="82"/>
      <c r="BV52" s="82"/>
      <c r="BW52" s="82"/>
      <c r="BX52" s="82"/>
      <c r="BY52" s="82"/>
      <c r="BZ52" s="82"/>
      <c r="CA52" s="82"/>
      <c r="CB52" s="82"/>
      <c r="CC52" s="82"/>
      <c r="CD52" s="82"/>
      <c r="CE52" s="82"/>
      <c r="CF52" s="82"/>
      <c r="CG52" s="82"/>
      <c r="CH52" s="82"/>
      <c r="CI52" s="82"/>
      <c r="CJ52" s="82"/>
      <c r="CK52" s="82"/>
      <c r="CL52" s="82"/>
      <c r="CM52" s="82"/>
      <c r="CN52" s="82"/>
      <c r="CO52" s="82"/>
      <c r="CP52" s="82"/>
      <c r="CQ52" s="82"/>
      <c r="CR52" s="82"/>
      <c r="CS52" s="82"/>
      <c r="CT52" s="82"/>
      <c r="CU52" s="82"/>
      <c r="CV52" s="82"/>
      <c r="CW52" s="82"/>
      <c r="CX52" s="82"/>
      <c r="CY52" s="82"/>
      <c r="CZ52" s="82"/>
      <c r="DA52" s="82"/>
      <c r="DB52" s="82"/>
      <c r="DC52" s="82"/>
      <c r="DD52" s="82"/>
      <c r="DE52" s="82"/>
      <c r="DF52" s="82"/>
      <c r="DG52" s="82"/>
      <c r="DH52" s="82"/>
      <c r="DI52" s="82"/>
      <c r="DJ52" s="82"/>
      <c r="DK52" s="82"/>
      <c r="DL52" s="82"/>
      <c r="DM52" s="82"/>
      <c r="DN52" s="82"/>
      <c r="DO52" s="82"/>
      <c r="DP52" s="82"/>
      <c r="DQ52" s="82"/>
      <c r="DR52" s="82"/>
      <c r="DS52" s="82"/>
      <c r="DT52" s="82"/>
      <c r="DU52" s="82"/>
      <c r="DV52" s="82"/>
      <c r="DW52" s="82"/>
      <c r="DX52" s="82"/>
      <c r="DY52" s="82"/>
      <c r="DZ52" s="82"/>
      <c r="EA52" s="82"/>
      <c r="EB52" s="82"/>
      <c r="EC52" s="82"/>
      <c r="ED52" s="82"/>
      <c r="EE52" s="82"/>
      <c r="EF52" s="82"/>
      <c r="EG52" s="82"/>
      <c r="EH52" s="82"/>
      <c r="EI52" s="82"/>
      <c r="EJ52" s="82"/>
      <c r="EK52" s="82"/>
      <c r="EL52" s="82"/>
      <c r="EM52" s="82"/>
      <c r="EN52" s="82"/>
      <c r="EO52" s="82"/>
      <c r="EP52" s="82"/>
      <c r="EQ52" s="82"/>
      <c r="ER52" s="82"/>
      <c r="ES52" s="82"/>
      <c r="ET52" s="82"/>
      <c r="EU52" s="82"/>
      <c r="EV52" s="82"/>
      <c r="EW52" s="82"/>
      <c r="EX52" s="82"/>
      <c r="EY52" s="82"/>
      <c r="EZ52" s="82"/>
      <c r="FA52" s="82"/>
      <c r="FB52" s="82"/>
      <c r="FC52" s="82"/>
      <c r="FD52" s="82"/>
      <c r="FE52" s="82"/>
      <c r="FF52" s="82"/>
      <c r="FG52" s="82"/>
      <c r="FH52" s="82"/>
      <c r="FI52" s="82"/>
      <c r="FJ52" s="82"/>
      <c r="FK52" s="82"/>
      <c r="FL52" s="82"/>
      <c r="FM52" s="82"/>
      <c r="FN52" s="82"/>
      <c r="FO52" s="82"/>
      <c r="FP52" s="82"/>
      <c r="FQ52" s="82"/>
      <c r="FR52" s="82"/>
      <c r="FS52" s="82"/>
      <c r="FT52" s="82"/>
      <c r="FU52" s="82"/>
      <c r="FV52" s="82"/>
      <c r="FW52" s="82"/>
      <c r="FX52" s="82"/>
      <c r="FY52" s="82"/>
      <c r="FZ52" s="82"/>
      <c r="GA52" s="82"/>
      <c r="GB52" s="82"/>
      <c r="GC52" s="82"/>
      <c r="GD52" s="82"/>
      <c r="GE52" s="82"/>
      <c r="GF52" s="82"/>
      <c r="GG52" s="82"/>
      <c r="GH52" s="82"/>
      <c r="GI52" s="82"/>
      <c r="GJ52" s="82"/>
      <c r="GK52" s="82"/>
      <c r="GL52" s="82"/>
      <c r="GM52" s="82"/>
      <c r="GN52" s="82"/>
      <c r="GO52" s="82"/>
      <c r="GP52" s="82"/>
      <c r="GQ52" s="82"/>
      <c r="GR52" s="82"/>
      <c r="GS52" s="82"/>
      <c r="GT52" s="82"/>
      <c r="GU52" s="82"/>
      <c r="GV52" s="82"/>
      <c r="GW52" s="82"/>
      <c r="GX52" s="82"/>
      <c r="GY52" s="82"/>
      <c r="GZ52" s="82"/>
      <c r="HA52" s="82"/>
      <c r="HB52" s="82"/>
      <c r="HC52" s="82"/>
      <c r="HD52" s="82"/>
      <c r="HE52" s="82"/>
      <c r="HF52" s="82"/>
      <c r="HG52" s="82"/>
      <c r="HH52" s="82"/>
      <c r="HI52" s="82"/>
      <c r="HJ52" s="82"/>
      <c r="HK52" s="82"/>
      <c r="HL52" s="82"/>
      <c r="HM52" s="82"/>
      <c r="HN52" s="82"/>
      <c r="HO52" s="82"/>
      <c r="HP52" s="82"/>
      <c r="HQ52" s="82"/>
      <c r="HR52" s="82"/>
      <c r="HS52" s="82"/>
      <c r="HT52" s="82"/>
      <c r="HU52" s="82"/>
      <c r="HV52" s="82"/>
      <c r="HW52" s="82"/>
      <c r="HX52" s="82"/>
      <c r="HY52" s="82"/>
      <c r="HZ52" s="82"/>
      <c r="IA52" s="82"/>
      <c r="IB52" s="82"/>
      <c r="IC52" s="82"/>
      <c r="ID52" s="82"/>
      <c r="IE52" s="82"/>
      <c r="IF52" s="82"/>
      <c r="IG52" s="82"/>
      <c r="IH52" s="82"/>
      <c r="II52" s="82"/>
      <c r="IJ52" s="82"/>
      <c r="IK52" s="82"/>
      <c r="IL52" s="82"/>
      <c r="IM52" s="82"/>
      <c r="IN52" s="82"/>
      <c r="IO52" s="82"/>
      <c r="IP52" s="82"/>
      <c r="IQ52" s="82"/>
      <c r="IR52" s="82"/>
      <c r="IS52" s="82"/>
      <c r="IT52" s="82"/>
      <c r="IU52" s="82"/>
    </row>
    <row r="53" spans="1:255" s="83" customFormat="1" ht="12" customHeight="1" x14ac:dyDescent="0.25">
      <c r="A53" s="78"/>
      <c r="B53" s="101" t="s">
        <v>98</v>
      </c>
      <c r="C53" s="102" t="s">
        <v>94</v>
      </c>
      <c r="D53" s="102">
        <v>2</v>
      </c>
      <c r="E53" s="102" t="s">
        <v>97</v>
      </c>
      <c r="F53" s="103">
        <v>8500</v>
      </c>
      <c r="G53" s="104">
        <f t="shared" si="3"/>
        <v>17000</v>
      </c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82"/>
      <c r="AK53" s="82"/>
      <c r="AL53" s="82"/>
      <c r="AM53" s="82"/>
      <c r="AN53" s="82"/>
      <c r="AO53" s="82"/>
      <c r="AP53" s="82"/>
      <c r="AQ53" s="82"/>
      <c r="AR53" s="82"/>
      <c r="AS53" s="82"/>
      <c r="AT53" s="82"/>
      <c r="AU53" s="82"/>
      <c r="AV53" s="82"/>
      <c r="AW53" s="82"/>
      <c r="AX53" s="82"/>
      <c r="AY53" s="82"/>
      <c r="AZ53" s="82"/>
      <c r="BA53" s="82"/>
      <c r="BB53" s="82"/>
      <c r="BC53" s="82"/>
      <c r="BD53" s="82"/>
      <c r="BE53" s="82"/>
      <c r="BF53" s="82"/>
      <c r="BG53" s="82"/>
      <c r="BH53" s="82"/>
      <c r="BI53" s="82"/>
      <c r="BJ53" s="82"/>
      <c r="BK53" s="82"/>
      <c r="BL53" s="82"/>
      <c r="BM53" s="82"/>
      <c r="BN53" s="82"/>
      <c r="BO53" s="82"/>
      <c r="BP53" s="82"/>
      <c r="BQ53" s="82"/>
      <c r="BR53" s="82"/>
      <c r="BS53" s="82"/>
      <c r="BT53" s="82"/>
      <c r="BU53" s="82"/>
      <c r="BV53" s="82"/>
      <c r="BW53" s="82"/>
      <c r="BX53" s="82"/>
      <c r="BY53" s="82"/>
      <c r="BZ53" s="82"/>
      <c r="CA53" s="82"/>
      <c r="CB53" s="82"/>
      <c r="CC53" s="82"/>
      <c r="CD53" s="82"/>
      <c r="CE53" s="82"/>
      <c r="CF53" s="82"/>
      <c r="CG53" s="82"/>
      <c r="CH53" s="82"/>
      <c r="CI53" s="82"/>
      <c r="CJ53" s="82"/>
      <c r="CK53" s="82"/>
      <c r="CL53" s="82"/>
      <c r="CM53" s="82"/>
      <c r="CN53" s="82"/>
      <c r="CO53" s="82"/>
      <c r="CP53" s="82"/>
      <c r="CQ53" s="82"/>
      <c r="CR53" s="82"/>
      <c r="CS53" s="82"/>
      <c r="CT53" s="82"/>
      <c r="CU53" s="82"/>
      <c r="CV53" s="82"/>
      <c r="CW53" s="82"/>
      <c r="CX53" s="82"/>
      <c r="CY53" s="82"/>
      <c r="CZ53" s="82"/>
      <c r="DA53" s="82"/>
      <c r="DB53" s="82"/>
      <c r="DC53" s="82"/>
      <c r="DD53" s="82"/>
      <c r="DE53" s="82"/>
      <c r="DF53" s="82"/>
      <c r="DG53" s="82"/>
      <c r="DH53" s="82"/>
      <c r="DI53" s="82"/>
      <c r="DJ53" s="82"/>
      <c r="DK53" s="82"/>
      <c r="DL53" s="82"/>
      <c r="DM53" s="82"/>
      <c r="DN53" s="82"/>
      <c r="DO53" s="82"/>
      <c r="DP53" s="82"/>
      <c r="DQ53" s="82"/>
      <c r="DR53" s="82"/>
      <c r="DS53" s="82"/>
      <c r="DT53" s="82"/>
      <c r="DU53" s="82"/>
      <c r="DV53" s="82"/>
      <c r="DW53" s="82"/>
      <c r="DX53" s="82"/>
      <c r="DY53" s="82"/>
      <c r="DZ53" s="82"/>
      <c r="EA53" s="82"/>
      <c r="EB53" s="82"/>
      <c r="EC53" s="82"/>
      <c r="ED53" s="82"/>
      <c r="EE53" s="82"/>
      <c r="EF53" s="82"/>
      <c r="EG53" s="82"/>
      <c r="EH53" s="82"/>
      <c r="EI53" s="82"/>
      <c r="EJ53" s="82"/>
      <c r="EK53" s="82"/>
      <c r="EL53" s="82"/>
      <c r="EM53" s="82"/>
      <c r="EN53" s="82"/>
      <c r="EO53" s="82"/>
      <c r="EP53" s="82"/>
      <c r="EQ53" s="82"/>
      <c r="ER53" s="82"/>
      <c r="ES53" s="82"/>
      <c r="ET53" s="82"/>
      <c r="EU53" s="82"/>
      <c r="EV53" s="82"/>
      <c r="EW53" s="82"/>
      <c r="EX53" s="82"/>
      <c r="EY53" s="82"/>
      <c r="EZ53" s="82"/>
      <c r="FA53" s="82"/>
      <c r="FB53" s="82"/>
      <c r="FC53" s="82"/>
      <c r="FD53" s="82"/>
      <c r="FE53" s="82"/>
      <c r="FF53" s="82"/>
      <c r="FG53" s="82"/>
      <c r="FH53" s="82"/>
      <c r="FI53" s="82"/>
      <c r="FJ53" s="82"/>
      <c r="FK53" s="82"/>
      <c r="FL53" s="82"/>
      <c r="FM53" s="82"/>
      <c r="FN53" s="82"/>
      <c r="FO53" s="82"/>
      <c r="FP53" s="82"/>
      <c r="FQ53" s="82"/>
      <c r="FR53" s="82"/>
      <c r="FS53" s="82"/>
      <c r="FT53" s="82"/>
      <c r="FU53" s="82"/>
      <c r="FV53" s="82"/>
      <c r="FW53" s="82"/>
      <c r="FX53" s="82"/>
      <c r="FY53" s="82"/>
      <c r="FZ53" s="82"/>
      <c r="GA53" s="82"/>
      <c r="GB53" s="82"/>
      <c r="GC53" s="82"/>
      <c r="GD53" s="82"/>
      <c r="GE53" s="82"/>
      <c r="GF53" s="82"/>
      <c r="GG53" s="82"/>
      <c r="GH53" s="82"/>
      <c r="GI53" s="82"/>
      <c r="GJ53" s="82"/>
      <c r="GK53" s="82"/>
      <c r="GL53" s="82"/>
      <c r="GM53" s="82"/>
      <c r="GN53" s="82"/>
      <c r="GO53" s="82"/>
      <c r="GP53" s="82"/>
      <c r="GQ53" s="82"/>
      <c r="GR53" s="82"/>
      <c r="GS53" s="82"/>
      <c r="GT53" s="82"/>
      <c r="GU53" s="82"/>
      <c r="GV53" s="82"/>
      <c r="GW53" s="82"/>
      <c r="GX53" s="82"/>
      <c r="GY53" s="82"/>
      <c r="GZ53" s="82"/>
      <c r="HA53" s="82"/>
      <c r="HB53" s="82"/>
      <c r="HC53" s="82"/>
      <c r="HD53" s="82"/>
      <c r="HE53" s="82"/>
      <c r="HF53" s="82"/>
      <c r="HG53" s="82"/>
      <c r="HH53" s="82"/>
      <c r="HI53" s="82"/>
      <c r="HJ53" s="82"/>
      <c r="HK53" s="82"/>
      <c r="HL53" s="82"/>
      <c r="HM53" s="82"/>
      <c r="HN53" s="82"/>
      <c r="HO53" s="82"/>
      <c r="HP53" s="82"/>
      <c r="HQ53" s="82"/>
      <c r="HR53" s="82"/>
      <c r="HS53" s="82"/>
      <c r="HT53" s="82"/>
      <c r="HU53" s="82"/>
      <c r="HV53" s="82"/>
      <c r="HW53" s="82"/>
      <c r="HX53" s="82"/>
      <c r="HY53" s="82"/>
      <c r="HZ53" s="82"/>
      <c r="IA53" s="82"/>
      <c r="IB53" s="82"/>
      <c r="IC53" s="82"/>
      <c r="ID53" s="82"/>
      <c r="IE53" s="82"/>
      <c r="IF53" s="82"/>
      <c r="IG53" s="82"/>
      <c r="IH53" s="82"/>
      <c r="II53" s="82"/>
      <c r="IJ53" s="82"/>
      <c r="IK53" s="82"/>
      <c r="IL53" s="82"/>
      <c r="IM53" s="82"/>
      <c r="IN53" s="82"/>
      <c r="IO53" s="82"/>
      <c r="IP53" s="82"/>
      <c r="IQ53" s="82"/>
      <c r="IR53" s="82"/>
      <c r="IS53" s="82"/>
      <c r="IT53" s="82"/>
      <c r="IU53" s="82"/>
    </row>
    <row r="54" spans="1:255" s="83" customFormat="1" ht="12" customHeight="1" x14ac:dyDescent="0.25">
      <c r="A54" s="78"/>
      <c r="B54" s="107" t="s">
        <v>30</v>
      </c>
      <c r="C54" s="102"/>
      <c r="D54" s="102"/>
      <c r="E54" s="102"/>
      <c r="F54" s="103"/>
      <c r="G54" s="104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2"/>
      <c r="AA54" s="82"/>
      <c r="AB54" s="82"/>
      <c r="AC54" s="82"/>
      <c r="AD54" s="82"/>
      <c r="AE54" s="82"/>
      <c r="AF54" s="82"/>
      <c r="AG54" s="82"/>
      <c r="AH54" s="82"/>
      <c r="AI54" s="82"/>
      <c r="AJ54" s="82"/>
      <c r="AK54" s="82"/>
      <c r="AL54" s="82"/>
      <c r="AM54" s="82"/>
      <c r="AN54" s="82"/>
      <c r="AO54" s="82"/>
      <c r="AP54" s="82"/>
      <c r="AQ54" s="82"/>
      <c r="AR54" s="82"/>
      <c r="AS54" s="82"/>
      <c r="AT54" s="82"/>
      <c r="AU54" s="82"/>
      <c r="AV54" s="82"/>
      <c r="AW54" s="82"/>
      <c r="AX54" s="82"/>
      <c r="AY54" s="82"/>
      <c r="AZ54" s="82"/>
      <c r="BA54" s="82"/>
      <c r="BB54" s="82"/>
      <c r="BC54" s="82"/>
      <c r="BD54" s="82"/>
      <c r="BE54" s="82"/>
      <c r="BF54" s="82"/>
      <c r="BG54" s="82"/>
      <c r="BH54" s="82"/>
      <c r="BI54" s="82"/>
      <c r="BJ54" s="82"/>
      <c r="BK54" s="82"/>
      <c r="BL54" s="82"/>
      <c r="BM54" s="82"/>
      <c r="BN54" s="82"/>
      <c r="BO54" s="82"/>
      <c r="BP54" s="82"/>
      <c r="BQ54" s="82"/>
      <c r="BR54" s="82"/>
      <c r="BS54" s="82"/>
      <c r="BT54" s="82"/>
      <c r="BU54" s="82"/>
      <c r="BV54" s="82"/>
      <c r="BW54" s="82"/>
      <c r="BX54" s="82"/>
      <c r="BY54" s="82"/>
      <c r="BZ54" s="82"/>
      <c r="CA54" s="82"/>
      <c r="CB54" s="82"/>
      <c r="CC54" s="82"/>
      <c r="CD54" s="82"/>
      <c r="CE54" s="82"/>
      <c r="CF54" s="82"/>
      <c r="CG54" s="82"/>
      <c r="CH54" s="82"/>
      <c r="CI54" s="82"/>
      <c r="CJ54" s="82"/>
      <c r="CK54" s="82"/>
      <c r="CL54" s="82"/>
      <c r="CM54" s="82"/>
      <c r="CN54" s="82"/>
      <c r="CO54" s="82"/>
      <c r="CP54" s="82"/>
      <c r="CQ54" s="82"/>
      <c r="CR54" s="82"/>
      <c r="CS54" s="82"/>
      <c r="CT54" s="82"/>
      <c r="CU54" s="82"/>
      <c r="CV54" s="82"/>
      <c r="CW54" s="82"/>
      <c r="CX54" s="82"/>
      <c r="CY54" s="82"/>
      <c r="CZ54" s="82"/>
      <c r="DA54" s="82"/>
      <c r="DB54" s="82"/>
      <c r="DC54" s="82"/>
      <c r="DD54" s="82"/>
      <c r="DE54" s="82"/>
      <c r="DF54" s="82"/>
      <c r="DG54" s="82"/>
      <c r="DH54" s="82"/>
      <c r="DI54" s="82"/>
      <c r="DJ54" s="82"/>
      <c r="DK54" s="82"/>
      <c r="DL54" s="82"/>
      <c r="DM54" s="82"/>
      <c r="DN54" s="82"/>
      <c r="DO54" s="82"/>
      <c r="DP54" s="82"/>
      <c r="DQ54" s="82"/>
      <c r="DR54" s="82"/>
      <c r="DS54" s="82"/>
      <c r="DT54" s="82"/>
      <c r="DU54" s="82"/>
      <c r="DV54" s="82"/>
      <c r="DW54" s="82"/>
      <c r="DX54" s="82"/>
      <c r="DY54" s="82"/>
      <c r="DZ54" s="82"/>
      <c r="EA54" s="82"/>
      <c r="EB54" s="82"/>
      <c r="EC54" s="82"/>
      <c r="ED54" s="82"/>
      <c r="EE54" s="82"/>
      <c r="EF54" s="82"/>
      <c r="EG54" s="82"/>
      <c r="EH54" s="82"/>
      <c r="EI54" s="82"/>
      <c r="EJ54" s="82"/>
      <c r="EK54" s="82"/>
      <c r="EL54" s="82"/>
      <c r="EM54" s="82"/>
      <c r="EN54" s="82"/>
      <c r="EO54" s="82"/>
      <c r="EP54" s="82"/>
      <c r="EQ54" s="82"/>
      <c r="ER54" s="82"/>
      <c r="ES54" s="82"/>
      <c r="ET54" s="82"/>
      <c r="EU54" s="82"/>
      <c r="EV54" s="82"/>
      <c r="EW54" s="82"/>
      <c r="EX54" s="82"/>
      <c r="EY54" s="82"/>
      <c r="EZ54" s="82"/>
      <c r="FA54" s="82"/>
      <c r="FB54" s="82"/>
      <c r="FC54" s="82"/>
      <c r="FD54" s="82"/>
      <c r="FE54" s="82"/>
      <c r="FF54" s="82"/>
      <c r="FG54" s="82"/>
      <c r="FH54" s="82"/>
      <c r="FI54" s="82"/>
      <c r="FJ54" s="82"/>
      <c r="FK54" s="82"/>
      <c r="FL54" s="82"/>
      <c r="FM54" s="82"/>
      <c r="FN54" s="82"/>
      <c r="FO54" s="82"/>
      <c r="FP54" s="82"/>
      <c r="FQ54" s="82"/>
      <c r="FR54" s="82"/>
      <c r="FS54" s="82"/>
      <c r="FT54" s="82"/>
      <c r="FU54" s="82"/>
      <c r="FV54" s="82"/>
      <c r="FW54" s="82"/>
      <c r="FX54" s="82"/>
      <c r="FY54" s="82"/>
      <c r="FZ54" s="82"/>
      <c r="GA54" s="82"/>
      <c r="GB54" s="82"/>
      <c r="GC54" s="82"/>
      <c r="GD54" s="82"/>
      <c r="GE54" s="82"/>
      <c r="GF54" s="82"/>
      <c r="GG54" s="82"/>
      <c r="GH54" s="82"/>
      <c r="GI54" s="82"/>
      <c r="GJ54" s="82"/>
      <c r="GK54" s="82"/>
      <c r="GL54" s="82"/>
      <c r="GM54" s="82"/>
      <c r="GN54" s="82"/>
      <c r="GO54" s="82"/>
      <c r="GP54" s="82"/>
      <c r="GQ54" s="82"/>
      <c r="GR54" s="82"/>
      <c r="GS54" s="82"/>
      <c r="GT54" s="82"/>
      <c r="GU54" s="82"/>
      <c r="GV54" s="82"/>
      <c r="GW54" s="82"/>
      <c r="GX54" s="82"/>
      <c r="GY54" s="82"/>
      <c r="GZ54" s="82"/>
      <c r="HA54" s="82"/>
      <c r="HB54" s="82"/>
      <c r="HC54" s="82"/>
      <c r="HD54" s="82"/>
      <c r="HE54" s="82"/>
      <c r="HF54" s="82"/>
      <c r="HG54" s="82"/>
      <c r="HH54" s="82"/>
      <c r="HI54" s="82"/>
      <c r="HJ54" s="82"/>
      <c r="HK54" s="82"/>
      <c r="HL54" s="82"/>
      <c r="HM54" s="82"/>
      <c r="HN54" s="82"/>
      <c r="HO54" s="82"/>
      <c r="HP54" s="82"/>
      <c r="HQ54" s="82"/>
      <c r="HR54" s="82"/>
      <c r="HS54" s="82"/>
      <c r="HT54" s="82"/>
      <c r="HU54" s="82"/>
      <c r="HV54" s="82"/>
      <c r="HW54" s="82"/>
      <c r="HX54" s="82"/>
      <c r="HY54" s="82"/>
      <c r="HZ54" s="82"/>
      <c r="IA54" s="82"/>
      <c r="IB54" s="82"/>
      <c r="IC54" s="82"/>
      <c r="ID54" s="82"/>
      <c r="IE54" s="82"/>
      <c r="IF54" s="82"/>
      <c r="IG54" s="82"/>
      <c r="IH54" s="82"/>
      <c r="II54" s="82"/>
      <c r="IJ54" s="82"/>
      <c r="IK54" s="82"/>
      <c r="IL54" s="82"/>
      <c r="IM54" s="82"/>
      <c r="IN54" s="82"/>
      <c r="IO54" s="82"/>
      <c r="IP54" s="82"/>
      <c r="IQ54" s="82"/>
      <c r="IR54" s="82"/>
      <c r="IS54" s="82"/>
      <c r="IT54" s="82"/>
      <c r="IU54" s="82"/>
    </row>
    <row r="55" spans="1:255" s="83" customFormat="1" ht="12" customHeight="1" x14ac:dyDescent="0.25">
      <c r="A55" s="78"/>
      <c r="B55" s="101" t="s">
        <v>99</v>
      </c>
      <c r="C55" s="102" t="s">
        <v>59</v>
      </c>
      <c r="D55" s="102">
        <v>1</v>
      </c>
      <c r="E55" s="102" t="s">
        <v>86</v>
      </c>
      <c r="F55" s="103">
        <v>46590</v>
      </c>
      <c r="G55" s="104">
        <f t="shared" ref="G55" si="4">+D55*F55</f>
        <v>46590</v>
      </c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82"/>
      <c r="AB55" s="82"/>
      <c r="AC55" s="82"/>
      <c r="AD55" s="82"/>
      <c r="AE55" s="82"/>
      <c r="AF55" s="82"/>
      <c r="AG55" s="82"/>
      <c r="AH55" s="82"/>
      <c r="AI55" s="82"/>
      <c r="AJ55" s="82"/>
      <c r="AK55" s="82"/>
      <c r="AL55" s="82"/>
      <c r="AM55" s="82"/>
      <c r="AN55" s="82"/>
      <c r="AO55" s="82"/>
      <c r="AP55" s="82"/>
      <c r="AQ55" s="82"/>
      <c r="AR55" s="82"/>
      <c r="AS55" s="82"/>
      <c r="AT55" s="82"/>
      <c r="AU55" s="82"/>
      <c r="AV55" s="82"/>
      <c r="AW55" s="82"/>
      <c r="AX55" s="82"/>
      <c r="AY55" s="82"/>
      <c r="AZ55" s="82"/>
      <c r="BA55" s="82"/>
      <c r="BB55" s="82"/>
      <c r="BC55" s="82"/>
      <c r="BD55" s="82"/>
      <c r="BE55" s="82"/>
      <c r="BF55" s="82"/>
      <c r="BG55" s="82"/>
      <c r="BH55" s="82"/>
      <c r="BI55" s="82"/>
      <c r="BJ55" s="82"/>
      <c r="BK55" s="82"/>
      <c r="BL55" s="82"/>
      <c r="BM55" s="82"/>
      <c r="BN55" s="82"/>
      <c r="BO55" s="82"/>
      <c r="BP55" s="82"/>
      <c r="BQ55" s="82"/>
      <c r="BR55" s="82"/>
      <c r="BS55" s="82"/>
      <c r="BT55" s="82"/>
      <c r="BU55" s="82"/>
      <c r="BV55" s="82"/>
      <c r="BW55" s="82"/>
      <c r="BX55" s="82"/>
      <c r="BY55" s="82"/>
      <c r="BZ55" s="82"/>
      <c r="CA55" s="82"/>
      <c r="CB55" s="82"/>
      <c r="CC55" s="82"/>
      <c r="CD55" s="82"/>
      <c r="CE55" s="82"/>
      <c r="CF55" s="82"/>
      <c r="CG55" s="82"/>
      <c r="CH55" s="82"/>
      <c r="CI55" s="82"/>
      <c r="CJ55" s="82"/>
      <c r="CK55" s="82"/>
      <c r="CL55" s="82"/>
      <c r="CM55" s="82"/>
      <c r="CN55" s="82"/>
      <c r="CO55" s="82"/>
      <c r="CP55" s="82"/>
      <c r="CQ55" s="82"/>
      <c r="CR55" s="82"/>
      <c r="CS55" s="82"/>
      <c r="CT55" s="82"/>
      <c r="CU55" s="82"/>
      <c r="CV55" s="82"/>
      <c r="CW55" s="82"/>
      <c r="CX55" s="82"/>
      <c r="CY55" s="82"/>
      <c r="CZ55" s="82"/>
      <c r="DA55" s="82"/>
      <c r="DB55" s="82"/>
      <c r="DC55" s="82"/>
      <c r="DD55" s="82"/>
      <c r="DE55" s="82"/>
      <c r="DF55" s="82"/>
      <c r="DG55" s="82"/>
      <c r="DH55" s="82"/>
      <c r="DI55" s="82"/>
      <c r="DJ55" s="82"/>
      <c r="DK55" s="82"/>
      <c r="DL55" s="82"/>
      <c r="DM55" s="82"/>
      <c r="DN55" s="82"/>
      <c r="DO55" s="82"/>
      <c r="DP55" s="82"/>
      <c r="DQ55" s="82"/>
      <c r="DR55" s="82"/>
      <c r="DS55" s="82"/>
      <c r="DT55" s="82"/>
      <c r="DU55" s="82"/>
      <c r="DV55" s="82"/>
      <c r="DW55" s="82"/>
      <c r="DX55" s="82"/>
      <c r="DY55" s="82"/>
      <c r="DZ55" s="82"/>
      <c r="EA55" s="82"/>
      <c r="EB55" s="82"/>
      <c r="EC55" s="82"/>
      <c r="ED55" s="82"/>
      <c r="EE55" s="82"/>
      <c r="EF55" s="82"/>
      <c r="EG55" s="82"/>
      <c r="EH55" s="82"/>
      <c r="EI55" s="82"/>
      <c r="EJ55" s="82"/>
      <c r="EK55" s="82"/>
      <c r="EL55" s="82"/>
      <c r="EM55" s="82"/>
      <c r="EN55" s="82"/>
      <c r="EO55" s="82"/>
      <c r="EP55" s="82"/>
      <c r="EQ55" s="82"/>
      <c r="ER55" s="82"/>
      <c r="ES55" s="82"/>
      <c r="ET55" s="82"/>
      <c r="EU55" s="82"/>
      <c r="EV55" s="82"/>
      <c r="EW55" s="82"/>
      <c r="EX55" s="82"/>
      <c r="EY55" s="82"/>
      <c r="EZ55" s="82"/>
      <c r="FA55" s="82"/>
      <c r="FB55" s="82"/>
      <c r="FC55" s="82"/>
      <c r="FD55" s="82"/>
      <c r="FE55" s="82"/>
      <c r="FF55" s="82"/>
      <c r="FG55" s="82"/>
      <c r="FH55" s="82"/>
      <c r="FI55" s="82"/>
      <c r="FJ55" s="82"/>
      <c r="FK55" s="82"/>
      <c r="FL55" s="82"/>
      <c r="FM55" s="82"/>
      <c r="FN55" s="82"/>
      <c r="FO55" s="82"/>
      <c r="FP55" s="82"/>
      <c r="FQ55" s="82"/>
      <c r="FR55" s="82"/>
      <c r="FS55" s="82"/>
      <c r="FT55" s="82"/>
      <c r="FU55" s="82"/>
      <c r="FV55" s="82"/>
      <c r="FW55" s="82"/>
      <c r="FX55" s="82"/>
      <c r="FY55" s="82"/>
      <c r="FZ55" s="82"/>
      <c r="GA55" s="82"/>
      <c r="GB55" s="82"/>
      <c r="GC55" s="82"/>
      <c r="GD55" s="82"/>
      <c r="GE55" s="82"/>
      <c r="GF55" s="82"/>
      <c r="GG55" s="82"/>
      <c r="GH55" s="82"/>
      <c r="GI55" s="82"/>
      <c r="GJ55" s="82"/>
      <c r="GK55" s="82"/>
      <c r="GL55" s="82"/>
      <c r="GM55" s="82"/>
      <c r="GN55" s="82"/>
      <c r="GO55" s="82"/>
      <c r="GP55" s="82"/>
      <c r="GQ55" s="82"/>
      <c r="GR55" s="82"/>
      <c r="GS55" s="82"/>
      <c r="GT55" s="82"/>
      <c r="GU55" s="82"/>
      <c r="GV55" s="82"/>
      <c r="GW55" s="82"/>
      <c r="GX55" s="82"/>
      <c r="GY55" s="82"/>
      <c r="GZ55" s="82"/>
      <c r="HA55" s="82"/>
      <c r="HB55" s="82"/>
      <c r="HC55" s="82"/>
      <c r="HD55" s="82"/>
      <c r="HE55" s="82"/>
      <c r="HF55" s="82"/>
      <c r="HG55" s="82"/>
      <c r="HH55" s="82"/>
      <c r="HI55" s="82"/>
      <c r="HJ55" s="82"/>
      <c r="HK55" s="82"/>
      <c r="HL55" s="82"/>
      <c r="HM55" s="82"/>
      <c r="HN55" s="82"/>
      <c r="HO55" s="82"/>
      <c r="HP55" s="82"/>
      <c r="HQ55" s="82"/>
      <c r="HR55" s="82"/>
      <c r="HS55" s="82"/>
      <c r="HT55" s="82"/>
      <c r="HU55" s="82"/>
      <c r="HV55" s="82"/>
      <c r="HW55" s="82"/>
      <c r="HX55" s="82"/>
      <c r="HY55" s="82"/>
      <c r="HZ55" s="82"/>
      <c r="IA55" s="82"/>
      <c r="IB55" s="82"/>
      <c r="IC55" s="82"/>
      <c r="ID55" s="82"/>
      <c r="IE55" s="82"/>
      <c r="IF55" s="82"/>
      <c r="IG55" s="82"/>
      <c r="IH55" s="82"/>
      <c r="II55" s="82"/>
      <c r="IJ55" s="82"/>
      <c r="IK55" s="82"/>
      <c r="IL55" s="82"/>
      <c r="IM55" s="82"/>
      <c r="IN55" s="82"/>
      <c r="IO55" s="82"/>
      <c r="IP55" s="82"/>
      <c r="IQ55" s="82"/>
      <c r="IR55" s="82"/>
      <c r="IS55" s="82"/>
      <c r="IT55" s="82"/>
      <c r="IU55" s="82"/>
    </row>
    <row r="56" spans="1:255" ht="11.25" customHeight="1" x14ac:dyDescent="0.25">
      <c r="B56" s="16" t="s">
        <v>31</v>
      </c>
      <c r="C56" s="17"/>
      <c r="D56" s="17"/>
      <c r="E56" s="17"/>
      <c r="F56" s="18"/>
      <c r="G56" s="19">
        <f>SUM(G44:G55)</f>
        <v>1285590</v>
      </c>
    </row>
    <row r="57" spans="1:255" ht="11.25" customHeight="1" x14ac:dyDescent="0.25">
      <c r="B57" s="13"/>
      <c r="C57" s="14"/>
      <c r="D57" s="14"/>
      <c r="E57" s="20"/>
      <c r="F57" s="15"/>
      <c r="G57" s="15"/>
    </row>
    <row r="58" spans="1:255" ht="12" customHeight="1" x14ac:dyDescent="0.25">
      <c r="A58" s="5"/>
      <c r="B58" s="94" t="s">
        <v>32</v>
      </c>
      <c r="C58" s="95"/>
      <c r="D58" s="96"/>
      <c r="E58" s="96"/>
      <c r="F58" s="97"/>
      <c r="G58" s="98"/>
    </row>
    <row r="59" spans="1:255" ht="24" customHeight="1" x14ac:dyDescent="0.25">
      <c r="A59" s="5"/>
      <c r="B59" s="99" t="s">
        <v>33</v>
      </c>
      <c r="C59" s="100" t="s">
        <v>26</v>
      </c>
      <c r="D59" s="100" t="s">
        <v>27</v>
      </c>
      <c r="E59" s="99" t="s">
        <v>14</v>
      </c>
      <c r="F59" s="100" t="s">
        <v>15</v>
      </c>
      <c r="G59" s="99" t="s">
        <v>16</v>
      </c>
    </row>
    <row r="60" spans="1:255" s="83" customFormat="1" ht="15" x14ac:dyDescent="0.25">
      <c r="A60" s="78"/>
      <c r="B60" s="105"/>
      <c r="C60" s="102"/>
      <c r="D60" s="102"/>
      <c r="E60" s="106"/>
      <c r="F60" s="103"/>
      <c r="G60" s="104">
        <f>+F60*D60</f>
        <v>0</v>
      </c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82"/>
      <c r="X60" s="82"/>
      <c r="Y60" s="82"/>
      <c r="Z60" s="82"/>
      <c r="AA60" s="82"/>
      <c r="AB60" s="82"/>
      <c r="AC60" s="82"/>
      <c r="AD60" s="82"/>
      <c r="AE60" s="82"/>
      <c r="AF60" s="82"/>
      <c r="AG60" s="82"/>
      <c r="AH60" s="82"/>
      <c r="AI60" s="82"/>
      <c r="AJ60" s="82"/>
      <c r="AK60" s="82"/>
      <c r="AL60" s="82"/>
      <c r="AM60" s="82"/>
      <c r="AN60" s="82"/>
      <c r="AO60" s="82"/>
      <c r="AP60" s="82"/>
      <c r="AQ60" s="82"/>
      <c r="AR60" s="82"/>
      <c r="AS60" s="82"/>
      <c r="AT60" s="82"/>
      <c r="AU60" s="82"/>
      <c r="AV60" s="82"/>
      <c r="AW60" s="82"/>
      <c r="AX60" s="82"/>
      <c r="AY60" s="82"/>
      <c r="AZ60" s="82"/>
      <c r="BA60" s="82"/>
      <c r="BB60" s="82"/>
      <c r="BC60" s="82"/>
      <c r="BD60" s="82"/>
      <c r="BE60" s="82"/>
      <c r="BF60" s="82"/>
      <c r="BG60" s="82"/>
      <c r="BH60" s="82"/>
      <c r="BI60" s="82"/>
      <c r="BJ60" s="82"/>
      <c r="BK60" s="82"/>
      <c r="BL60" s="82"/>
      <c r="BM60" s="82"/>
      <c r="BN60" s="82"/>
      <c r="BO60" s="82"/>
      <c r="BP60" s="82"/>
      <c r="BQ60" s="82"/>
      <c r="BR60" s="82"/>
      <c r="BS60" s="82"/>
      <c r="BT60" s="82"/>
      <c r="BU60" s="82"/>
      <c r="BV60" s="82"/>
      <c r="BW60" s="82"/>
      <c r="BX60" s="82"/>
      <c r="BY60" s="82"/>
      <c r="BZ60" s="82"/>
      <c r="CA60" s="82"/>
      <c r="CB60" s="82"/>
      <c r="CC60" s="82"/>
      <c r="CD60" s="82"/>
      <c r="CE60" s="82"/>
      <c r="CF60" s="82"/>
      <c r="CG60" s="82"/>
      <c r="CH60" s="82"/>
      <c r="CI60" s="82"/>
      <c r="CJ60" s="82"/>
      <c r="CK60" s="82"/>
      <c r="CL60" s="82"/>
      <c r="CM60" s="82"/>
      <c r="CN60" s="82"/>
      <c r="CO60" s="82"/>
      <c r="CP60" s="82"/>
      <c r="CQ60" s="82"/>
      <c r="CR60" s="82"/>
      <c r="CS60" s="82"/>
      <c r="CT60" s="82"/>
      <c r="CU60" s="82"/>
      <c r="CV60" s="82"/>
      <c r="CW60" s="82"/>
      <c r="CX60" s="82"/>
      <c r="CY60" s="82"/>
      <c r="CZ60" s="82"/>
      <c r="DA60" s="82"/>
      <c r="DB60" s="82"/>
      <c r="DC60" s="82"/>
      <c r="DD60" s="82"/>
      <c r="DE60" s="82"/>
      <c r="DF60" s="82"/>
      <c r="DG60" s="82"/>
      <c r="DH60" s="82"/>
      <c r="DI60" s="82"/>
      <c r="DJ60" s="82"/>
      <c r="DK60" s="82"/>
      <c r="DL60" s="82"/>
      <c r="DM60" s="82"/>
      <c r="DN60" s="82"/>
      <c r="DO60" s="82"/>
      <c r="DP60" s="82"/>
      <c r="DQ60" s="82"/>
      <c r="DR60" s="82"/>
      <c r="DS60" s="82"/>
      <c r="DT60" s="82"/>
      <c r="DU60" s="82"/>
      <c r="DV60" s="82"/>
      <c r="DW60" s="82"/>
      <c r="DX60" s="82"/>
      <c r="DY60" s="82"/>
      <c r="DZ60" s="82"/>
      <c r="EA60" s="82"/>
      <c r="EB60" s="82"/>
      <c r="EC60" s="82"/>
      <c r="ED60" s="82"/>
      <c r="EE60" s="82"/>
      <c r="EF60" s="82"/>
      <c r="EG60" s="82"/>
      <c r="EH60" s="82"/>
      <c r="EI60" s="82"/>
      <c r="EJ60" s="82"/>
      <c r="EK60" s="82"/>
      <c r="EL60" s="82"/>
      <c r="EM60" s="82"/>
      <c r="EN60" s="82"/>
      <c r="EO60" s="82"/>
      <c r="EP60" s="82"/>
      <c r="EQ60" s="82"/>
      <c r="ER60" s="82"/>
      <c r="ES60" s="82"/>
      <c r="ET60" s="82"/>
      <c r="EU60" s="82"/>
      <c r="EV60" s="82"/>
      <c r="EW60" s="82"/>
      <c r="EX60" s="82"/>
      <c r="EY60" s="82"/>
      <c r="EZ60" s="82"/>
      <c r="FA60" s="82"/>
      <c r="FB60" s="82"/>
      <c r="FC60" s="82"/>
      <c r="FD60" s="82"/>
      <c r="FE60" s="82"/>
      <c r="FF60" s="82"/>
      <c r="FG60" s="82"/>
      <c r="FH60" s="82"/>
      <c r="FI60" s="82"/>
      <c r="FJ60" s="82"/>
      <c r="FK60" s="82"/>
      <c r="FL60" s="82"/>
      <c r="FM60" s="82"/>
      <c r="FN60" s="82"/>
      <c r="FO60" s="82"/>
      <c r="FP60" s="82"/>
      <c r="FQ60" s="82"/>
      <c r="FR60" s="82"/>
      <c r="FS60" s="82"/>
      <c r="FT60" s="82"/>
      <c r="FU60" s="82"/>
      <c r="FV60" s="82"/>
      <c r="FW60" s="82"/>
      <c r="FX60" s="82"/>
      <c r="FY60" s="82"/>
      <c r="FZ60" s="82"/>
      <c r="GA60" s="82"/>
      <c r="GB60" s="82"/>
      <c r="GC60" s="82"/>
      <c r="GD60" s="82"/>
      <c r="GE60" s="82"/>
      <c r="GF60" s="82"/>
      <c r="GG60" s="82"/>
      <c r="GH60" s="82"/>
      <c r="GI60" s="82"/>
      <c r="GJ60" s="82"/>
      <c r="GK60" s="82"/>
      <c r="GL60" s="82"/>
      <c r="GM60" s="82"/>
      <c r="GN60" s="82"/>
      <c r="GO60" s="82"/>
      <c r="GP60" s="82"/>
      <c r="GQ60" s="82"/>
      <c r="GR60" s="82"/>
      <c r="GS60" s="82"/>
      <c r="GT60" s="82"/>
      <c r="GU60" s="82"/>
      <c r="GV60" s="82"/>
      <c r="GW60" s="82"/>
      <c r="GX60" s="82"/>
      <c r="GY60" s="82"/>
      <c r="GZ60" s="82"/>
      <c r="HA60" s="82"/>
      <c r="HB60" s="82"/>
      <c r="HC60" s="82"/>
      <c r="HD60" s="82"/>
      <c r="HE60" s="82"/>
      <c r="HF60" s="82"/>
      <c r="HG60" s="82"/>
      <c r="HH60" s="82"/>
      <c r="HI60" s="82"/>
      <c r="HJ60" s="82"/>
      <c r="HK60" s="82"/>
      <c r="HL60" s="82"/>
      <c r="HM60" s="82"/>
      <c r="HN60" s="82"/>
      <c r="HO60" s="82"/>
      <c r="HP60" s="82"/>
      <c r="HQ60" s="82"/>
      <c r="HR60" s="82"/>
      <c r="HS60" s="82"/>
      <c r="HT60" s="82"/>
      <c r="HU60" s="82"/>
      <c r="HV60" s="82"/>
      <c r="HW60" s="82"/>
      <c r="HX60" s="82"/>
      <c r="HY60" s="82"/>
      <c r="HZ60" s="82"/>
      <c r="IA60" s="82"/>
      <c r="IB60" s="82"/>
      <c r="IC60" s="82"/>
      <c r="ID60" s="82"/>
      <c r="IE60" s="82"/>
      <c r="IF60" s="82"/>
      <c r="IG60" s="82"/>
      <c r="IH60" s="82"/>
      <c r="II60" s="82"/>
      <c r="IJ60" s="82"/>
      <c r="IK60" s="82"/>
      <c r="IL60" s="82"/>
      <c r="IM60" s="82"/>
      <c r="IN60" s="82"/>
      <c r="IO60" s="82"/>
      <c r="IP60" s="82"/>
      <c r="IQ60" s="82"/>
      <c r="IR60" s="82"/>
      <c r="IS60" s="82"/>
      <c r="IT60" s="82"/>
      <c r="IU60" s="82"/>
    </row>
    <row r="61" spans="1:255" ht="11.25" customHeight="1" x14ac:dyDescent="0.25">
      <c r="B61" s="16" t="s">
        <v>34</v>
      </c>
      <c r="C61" s="17"/>
      <c r="D61" s="17"/>
      <c r="E61" s="17"/>
      <c r="F61" s="18"/>
      <c r="G61" s="19">
        <f>SUM(G60:G60)</f>
        <v>0</v>
      </c>
    </row>
    <row r="62" spans="1:255" ht="11.25" customHeight="1" x14ac:dyDescent="0.25">
      <c r="B62" s="36"/>
      <c r="C62" s="36"/>
      <c r="D62" s="36"/>
      <c r="E62" s="36"/>
      <c r="F62" s="37"/>
      <c r="G62" s="37"/>
    </row>
    <row r="63" spans="1:255" ht="11.25" customHeight="1" x14ac:dyDescent="0.25">
      <c r="B63" s="38" t="s">
        <v>35</v>
      </c>
      <c r="C63" s="39"/>
      <c r="D63" s="39"/>
      <c r="E63" s="39"/>
      <c r="F63" s="39"/>
      <c r="G63" s="40">
        <f>G24+G29+G40+G56+G61</f>
        <v>3512590</v>
      </c>
    </row>
    <row r="64" spans="1:255" ht="11.25" customHeight="1" x14ac:dyDescent="0.25">
      <c r="B64" s="41" t="s">
        <v>36</v>
      </c>
      <c r="C64" s="22"/>
      <c r="D64" s="22"/>
      <c r="E64" s="22"/>
      <c r="F64" s="22"/>
      <c r="G64" s="42">
        <f>G63*0.05</f>
        <v>175629.5</v>
      </c>
    </row>
    <row r="65" spans="1:255" ht="11.25" customHeight="1" x14ac:dyDescent="0.25">
      <c r="B65" s="43" t="s">
        <v>37</v>
      </c>
      <c r="C65" s="21"/>
      <c r="D65" s="21"/>
      <c r="E65" s="21"/>
      <c r="F65" s="21"/>
      <c r="G65" s="44">
        <f>G64+G63</f>
        <v>3688219.5</v>
      </c>
    </row>
    <row r="66" spans="1:255" ht="11.25" customHeight="1" x14ac:dyDescent="0.25">
      <c r="B66" s="41" t="s">
        <v>38</v>
      </c>
      <c r="C66" s="22"/>
      <c r="D66" s="22"/>
      <c r="E66" s="22"/>
      <c r="F66" s="22"/>
      <c r="G66" s="42">
        <f>G12</f>
        <v>4400000</v>
      </c>
    </row>
    <row r="67" spans="1:255" ht="11.25" customHeight="1" x14ac:dyDescent="0.25">
      <c r="B67" s="45" t="s">
        <v>39</v>
      </c>
      <c r="C67" s="46"/>
      <c r="D67" s="46"/>
      <c r="E67" s="46"/>
      <c r="F67" s="46"/>
      <c r="G67" s="47">
        <f>G66-G65</f>
        <v>711780.5</v>
      </c>
    </row>
    <row r="68" spans="1:255" ht="11.25" customHeight="1" x14ac:dyDescent="0.25">
      <c r="B68" s="34" t="s">
        <v>40</v>
      </c>
      <c r="C68" s="35"/>
      <c r="D68" s="35"/>
      <c r="E68" s="35"/>
      <c r="F68" s="35"/>
      <c r="G68" s="30"/>
    </row>
    <row r="69" spans="1:255" ht="11.25" customHeight="1" thickBot="1" x14ac:dyDescent="0.3">
      <c r="B69" s="48"/>
      <c r="C69" s="35"/>
      <c r="D69" s="35"/>
      <c r="E69" s="35"/>
      <c r="F69" s="35"/>
      <c r="G69" s="30"/>
    </row>
    <row r="70" spans="1:255" s="111" customFormat="1" ht="12" customHeight="1" x14ac:dyDescent="0.15">
      <c r="A70" s="108"/>
      <c r="B70" s="60" t="s">
        <v>41</v>
      </c>
      <c r="C70" s="109"/>
      <c r="D70" s="109"/>
      <c r="E70" s="109"/>
      <c r="F70" s="109"/>
      <c r="G70" s="110"/>
    </row>
    <row r="71" spans="1:255" s="111" customFormat="1" ht="12" customHeight="1" x14ac:dyDescent="0.15">
      <c r="A71" s="108"/>
      <c r="B71" s="61" t="s">
        <v>42</v>
      </c>
      <c r="C71" s="112"/>
      <c r="D71" s="112"/>
      <c r="E71" s="112"/>
      <c r="F71" s="112"/>
      <c r="G71" s="113"/>
    </row>
    <row r="72" spans="1:255" s="111" customFormat="1" ht="12" customHeight="1" x14ac:dyDescent="0.15">
      <c r="B72" s="61" t="s">
        <v>101</v>
      </c>
      <c r="C72" s="112"/>
      <c r="D72" s="112"/>
      <c r="E72" s="112"/>
      <c r="F72" s="112"/>
      <c r="G72" s="113"/>
    </row>
    <row r="73" spans="1:255" s="111" customFormat="1" ht="12" customHeight="1" x14ac:dyDescent="0.15">
      <c r="B73" s="61" t="s">
        <v>102</v>
      </c>
      <c r="C73" s="112"/>
      <c r="D73" s="112"/>
      <c r="E73" s="112"/>
      <c r="F73" s="112"/>
      <c r="G73" s="113"/>
    </row>
    <row r="74" spans="1:255" s="111" customFormat="1" ht="12" customHeight="1" x14ac:dyDescent="0.15">
      <c r="B74" s="61" t="s">
        <v>43</v>
      </c>
      <c r="C74" s="112"/>
      <c r="D74" s="112"/>
      <c r="E74" s="112"/>
      <c r="F74" s="112"/>
      <c r="G74" s="113"/>
    </row>
    <row r="75" spans="1:255" s="111" customFormat="1" ht="12" customHeight="1" x14ac:dyDescent="0.15">
      <c r="B75" s="61" t="s">
        <v>44</v>
      </c>
      <c r="C75" s="112"/>
      <c r="D75" s="112"/>
      <c r="E75" s="112"/>
      <c r="F75" s="112"/>
      <c r="G75" s="113"/>
    </row>
    <row r="76" spans="1:255" s="111" customFormat="1" ht="12" customHeight="1" thickBot="1" x14ac:dyDescent="0.2">
      <c r="B76" s="62" t="s">
        <v>45</v>
      </c>
      <c r="C76" s="114"/>
      <c r="D76" s="114"/>
      <c r="E76" s="114"/>
      <c r="F76" s="114"/>
      <c r="G76" s="115"/>
    </row>
    <row r="77" spans="1:255" s="118" customFormat="1" ht="9" x14ac:dyDescent="0.15">
      <c r="A77" s="116"/>
      <c r="B77" s="58"/>
      <c r="C77" s="32"/>
      <c r="D77" s="32"/>
      <c r="E77" s="32"/>
      <c r="F77" s="32"/>
      <c r="G77" s="117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  <c r="CJ77" s="116"/>
      <c r="CK77" s="116"/>
      <c r="CL77" s="116"/>
      <c r="CM77" s="116"/>
      <c r="CN77" s="116"/>
      <c r="CO77" s="116"/>
      <c r="CP77" s="116"/>
      <c r="CQ77" s="116"/>
      <c r="CR77" s="116"/>
      <c r="CS77" s="116"/>
      <c r="CT77" s="116"/>
      <c r="CU77" s="116"/>
      <c r="CV77" s="116"/>
      <c r="CW77" s="116"/>
      <c r="CX77" s="116"/>
      <c r="CY77" s="116"/>
      <c r="CZ77" s="116"/>
      <c r="DA77" s="116"/>
      <c r="DB77" s="116"/>
      <c r="DC77" s="116"/>
      <c r="DD77" s="116"/>
      <c r="DE77" s="116"/>
      <c r="DF77" s="116"/>
      <c r="DG77" s="116"/>
      <c r="DH77" s="116"/>
      <c r="DI77" s="116"/>
      <c r="DJ77" s="116"/>
      <c r="DK77" s="116"/>
      <c r="DL77" s="116"/>
      <c r="DM77" s="116"/>
      <c r="DN77" s="116"/>
      <c r="DO77" s="116"/>
      <c r="DP77" s="116"/>
      <c r="DQ77" s="116"/>
      <c r="DR77" s="116"/>
      <c r="DS77" s="116"/>
      <c r="DT77" s="116"/>
      <c r="DU77" s="116"/>
      <c r="DV77" s="116"/>
      <c r="DW77" s="116"/>
      <c r="DX77" s="116"/>
      <c r="DY77" s="116"/>
      <c r="DZ77" s="116"/>
      <c r="EA77" s="116"/>
      <c r="EB77" s="116"/>
      <c r="EC77" s="116"/>
      <c r="ED77" s="116"/>
      <c r="EE77" s="116"/>
      <c r="EF77" s="116"/>
      <c r="EG77" s="116"/>
      <c r="EH77" s="116"/>
      <c r="EI77" s="116"/>
      <c r="EJ77" s="116"/>
      <c r="EK77" s="116"/>
      <c r="EL77" s="116"/>
      <c r="EM77" s="116"/>
      <c r="EN77" s="116"/>
      <c r="EO77" s="116"/>
      <c r="EP77" s="116"/>
      <c r="EQ77" s="116"/>
      <c r="ER77" s="116"/>
      <c r="ES77" s="116"/>
      <c r="ET77" s="116"/>
      <c r="EU77" s="116"/>
      <c r="EV77" s="116"/>
      <c r="EW77" s="116"/>
      <c r="EX77" s="116"/>
      <c r="EY77" s="116"/>
      <c r="EZ77" s="116"/>
      <c r="FA77" s="116"/>
      <c r="FB77" s="116"/>
      <c r="FC77" s="116"/>
      <c r="FD77" s="116"/>
      <c r="FE77" s="116"/>
      <c r="FF77" s="116"/>
      <c r="FG77" s="116"/>
      <c r="FH77" s="116"/>
      <c r="FI77" s="116"/>
      <c r="FJ77" s="116"/>
      <c r="FK77" s="116"/>
      <c r="FL77" s="116"/>
      <c r="FM77" s="116"/>
      <c r="FN77" s="116"/>
      <c r="FO77" s="116"/>
      <c r="FP77" s="116"/>
      <c r="FQ77" s="116"/>
      <c r="FR77" s="116"/>
      <c r="FS77" s="116"/>
      <c r="FT77" s="116"/>
      <c r="FU77" s="116"/>
      <c r="FV77" s="116"/>
      <c r="FW77" s="116"/>
      <c r="FX77" s="116"/>
      <c r="FY77" s="116"/>
      <c r="FZ77" s="116"/>
      <c r="GA77" s="116"/>
      <c r="GB77" s="116"/>
      <c r="GC77" s="116"/>
      <c r="GD77" s="116"/>
      <c r="GE77" s="116"/>
      <c r="GF77" s="116"/>
      <c r="GG77" s="116"/>
      <c r="GH77" s="116"/>
      <c r="GI77" s="116"/>
      <c r="GJ77" s="116"/>
      <c r="GK77" s="116"/>
      <c r="GL77" s="116"/>
      <c r="GM77" s="116"/>
      <c r="GN77" s="116"/>
      <c r="GO77" s="116"/>
      <c r="GP77" s="116"/>
      <c r="GQ77" s="116"/>
      <c r="GR77" s="116"/>
      <c r="GS77" s="116"/>
      <c r="GT77" s="116"/>
      <c r="GU77" s="116"/>
      <c r="GV77" s="116"/>
      <c r="GW77" s="116"/>
      <c r="GX77" s="116"/>
      <c r="GY77" s="116"/>
      <c r="GZ77" s="116"/>
      <c r="HA77" s="116"/>
      <c r="HB77" s="116"/>
      <c r="HC77" s="116"/>
      <c r="HD77" s="116"/>
      <c r="HE77" s="116"/>
      <c r="HF77" s="116"/>
      <c r="HG77" s="116"/>
      <c r="HH77" s="116"/>
      <c r="HI77" s="116"/>
      <c r="HJ77" s="116"/>
      <c r="HK77" s="116"/>
      <c r="HL77" s="116"/>
      <c r="HM77" s="116"/>
      <c r="HN77" s="116"/>
      <c r="HO77" s="116"/>
      <c r="HP77" s="116"/>
      <c r="HQ77" s="116"/>
      <c r="HR77" s="116"/>
      <c r="HS77" s="116"/>
      <c r="HT77" s="116"/>
      <c r="HU77" s="116"/>
      <c r="HV77" s="116"/>
      <c r="HW77" s="116"/>
      <c r="HX77" s="116"/>
      <c r="HY77" s="116"/>
      <c r="HZ77" s="116"/>
      <c r="IA77" s="116"/>
      <c r="IB77" s="116"/>
      <c r="IC77" s="116"/>
      <c r="ID77" s="116"/>
      <c r="IE77" s="116"/>
      <c r="IF77" s="116"/>
      <c r="IG77" s="116"/>
      <c r="IH77" s="116"/>
      <c r="II77" s="116"/>
      <c r="IJ77" s="116"/>
      <c r="IK77" s="116"/>
      <c r="IL77" s="116"/>
      <c r="IM77" s="116"/>
      <c r="IN77" s="116"/>
      <c r="IO77" s="116"/>
      <c r="IP77" s="116"/>
      <c r="IQ77" s="116"/>
      <c r="IR77" s="116"/>
      <c r="IS77" s="116"/>
      <c r="IT77" s="116"/>
      <c r="IU77" s="116"/>
    </row>
    <row r="78" spans="1:255" ht="11.25" customHeight="1" thickBot="1" x14ac:dyDescent="0.3">
      <c r="B78" s="120" t="s">
        <v>46</v>
      </c>
      <c r="C78" s="121"/>
      <c r="D78" s="57"/>
      <c r="E78" s="23"/>
      <c r="F78" s="23"/>
      <c r="G78" s="30"/>
    </row>
    <row r="79" spans="1:255" ht="11.25" customHeight="1" x14ac:dyDescent="0.25">
      <c r="B79" s="50" t="s">
        <v>33</v>
      </c>
      <c r="C79" s="24" t="s">
        <v>47</v>
      </c>
      <c r="D79" s="51" t="s">
        <v>48</v>
      </c>
      <c r="E79" s="23"/>
      <c r="F79" s="23"/>
      <c r="G79" s="30"/>
    </row>
    <row r="80" spans="1:255" ht="11.25" customHeight="1" x14ac:dyDescent="0.25">
      <c r="B80" s="52" t="s">
        <v>49</v>
      </c>
      <c r="C80" s="25">
        <f>+G24</f>
        <v>400000</v>
      </c>
      <c r="D80" s="53">
        <f>(C80/C86)</f>
        <v>0.10845341498790947</v>
      </c>
      <c r="E80" s="23"/>
      <c r="F80" s="23"/>
      <c r="G80" s="30"/>
    </row>
    <row r="81" spans="2:7" ht="11.25" customHeight="1" x14ac:dyDescent="0.25">
      <c r="B81" s="52" t="s">
        <v>50</v>
      </c>
      <c r="C81" s="26">
        <v>0</v>
      </c>
      <c r="D81" s="53">
        <v>0</v>
      </c>
      <c r="E81" s="23"/>
      <c r="F81" s="23"/>
      <c r="G81" s="30"/>
    </row>
    <row r="82" spans="2:7" ht="11.25" customHeight="1" x14ac:dyDescent="0.25">
      <c r="B82" s="52" t="s">
        <v>51</v>
      </c>
      <c r="C82" s="25">
        <f>+G40</f>
        <v>1827000</v>
      </c>
      <c r="D82" s="53">
        <f>(C82/C86)</f>
        <v>0.49536097295727655</v>
      </c>
      <c r="E82" s="23"/>
      <c r="F82" s="23"/>
      <c r="G82" s="30"/>
    </row>
    <row r="83" spans="2:7" ht="11.25" customHeight="1" x14ac:dyDescent="0.25">
      <c r="B83" s="52" t="s">
        <v>25</v>
      </c>
      <c r="C83" s="25">
        <f>+G56</f>
        <v>1285590</v>
      </c>
      <c r="D83" s="53">
        <f>(C83/C86)</f>
        <v>0.34856656443576639</v>
      </c>
      <c r="E83" s="23"/>
      <c r="F83" s="23"/>
      <c r="G83" s="30"/>
    </row>
    <row r="84" spans="2:7" ht="11.25" customHeight="1" x14ac:dyDescent="0.25">
      <c r="B84" s="52" t="s">
        <v>52</v>
      </c>
      <c r="C84" s="27">
        <f>+G61</f>
        <v>0</v>
      </c>
      <c r="D84" s="53">
        <f>(C84/C86)</f>
        <v>0</v>
      </c>
      <c r="E84" s="29"/>
      <c r="F84" s="29"/>
      <c r="G84" s="30"/>
    </row>
    <row r="85" spans="2:7" ht="11.25" customHeight="1" x14ac:dyDescent="0.25">
      <c r="B85" s="52" t="s">
        <v>53</v>
      </c>
      <c r="C85" s="27">
        <f>+G64</f>
        <v>175629.5</v>
      </c>
      <c r="D85" s="53">
        <f>(C85/C86)</f>
        <v>4.7619047619047616E-2</v>
      </c>
      <c r="E85" s="29"/>
      <c r="F85" s="29"/>
      <c r="G85" s="30"/>
    </row>
    <row r="86" spans="2:7" ht="11.25" customHeight="1" thickBot="1" x14ac:dyDescent="0.3">
      <c r="B86" s="54" t="s">
        <v>54</v>
      </c>
      <c r="C86" s="55">
        <f>SUM(C80:C85)</f>
        <v>3688219.5</v>
      </c>
      <c r="D86" s="56">
        <f>SUM(D80:D85)</f>
        <v>1</v>
      </c>
      <c r="E86" s="29"/>
      <c r="F86" s="29"/>
      <c r="G86" s="30"/>
    </row>
    <row r="87" spans="2:7" ht="11.25" customHeight="1" x14ac:dyDescent="0.25">
      <c r="B87" s="48"/>
      <c r="C87" s="35"/>
      <c r="D87" s="35"/>
      <c r="E87" s="35"/>
      <c r="F87" s="35"/>
      <c r="G87" s="30"/>
    </row>
    <row r="88" spans="2:7" ht="11.25" customHeight="1" x14ac:dyDescent="0.25">
      <c r="B88" s="49"/>
      <c r="C88" s="35"/>
      <c r="D88" s="35"/>
      <c r="E88" s="35"/>
      <c r="F88" s="35"/>
      <c r="G88" s="30"/>
    </row>
    <row r="89" spans="2:7" ht="11.25" customHeight="1" thickBot="1" x14ac:dyDescent="0.3">
      <c r="B89" s="64"/>
      <c r="C89" s="65" t="s">
        <v>100</v>
      </c>
      <c r="D89" s="66"/>
      <c r="E89" s="67"/>
      <c r="F89" s="28"/>
      <c r="G89" s="30"/>
    </row>
    <row r="90" spans="2:7" ht="11.25" customHeight="1" x14ac:dyDescent="0.25">
      <c r="B90" s="68" t="s">
        <v>60</v>
      </c>
      <c r="C90" s="69">
        <v>700</v>
      </c>
      <c r="D90" s="69">
        <v>800</v>
      </c>
      <c r="E90" s="70">
        <v>900</v>
      </c>
      <c r="F90" s="63"/>
      <c r="G90" s="31"/>
    </row>
    <row r="91" spans="2:7" ht="11.25" customHeight="1" thickBot="1" x14ac:dyDescent="0.3">
      <c r="B91" s="54" t="s">
        <v>61</v>
      </c>
      <c r="C91" s="76">
        <f>(G65/C90)</f>
        <v>5268.8850000000002</v>
      </c>
      <c r="D91" s="76">
        <f>(G65/D90)</f>
        <v>4610.274375</v>
      </c>
      <c r="E91" s="77">
        <f>(G65/E90)</f>
        <v>4098.0216666666665</v>
      </c>
      <c r="F91" s="63"/>
      <c r="G91" s="31"/>
    </row>
    <row r="92" spans="2:7" ht="11.25" customHeight="1" x14ac:dyDescent="0.25">
      <c r="B92" s="59" t="s">
        <v>55</v>
      </c>
      <c r="C92" s="32"/>
      <c r="D92" s="32"/>
      <c r="E92" s="32"/>
      <c r="F92" s="32"/>
      <c r="G92" s="32"/>
    </row>
  </sheetData>
  <mergeCells count="9">
    <mergeCell ref="B78:C78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ALFAFA ESTABLECIMIENTO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dcterms:created xsi:type="dcterms:W3CDTF">2020-11-27T12:49:26Z</dcterms:created>
  <dcterms:modified xsi:type="dcterms:W3CDTF">2023-02-07T11:15:07Z</dcterms:modified>
</cp:coreProperties>
</file>