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DO\Nueva carpeta\"/>
    </mc:Choice>
  </mc:AlternateContent>
  <bookViews>
    <workbookView xWindow="0" yWindow="0" windowWidth="25200" windowHeight="11385"/>
  </bookViews>
  <sheets>
    <sheet name="APICOL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9" i="1" l="1"/>
  <c r="G67" i="1"/>
  <c r="G65" i="1"/>
  <c r="G48" i="1"/>
  <c r="G57" i="1"/>
  <c r="G54" i="1"/>
  <c r="G53" i="1"/>
  <c r="G51" i="1"/>
  <c r="G49" i="1"/>
  <c r="G47" i="1"/>
  <c r="G46" i="1"/>
  <c r="G34" i="1"/>
  <c r="G36" i="1" s="1"/>
  <c r="G35" i="1"/>
  <c r="G25" i="1" l="1"/>
  <c r="G24" i="1"/>
  <c r="G23" i="1"/>
  <c r="G22" i="1"/>
  <c r="G21" i="1"/>
  <c r="G28" i="1"/>
  <c r="G27" i="1"/>
  <c r="G26" i="1"/>
  <c r="G12" i="1"/>
  <c r="G56" i="1" l="1"/>
  <c r="G61" i="1" s="1"/>
  <c r="G58" i="1"/>
  <c r="G60" i="1"/>
  <c r="G41" i="1" l="1"/>
  <c r="G29" i="1"/>
  <c r="G30" i="1" s="1"/>
  <c r="C88" i="1" s="1"/>
  <c r="G66" i="1" l="1"/>
  <c r="G72" i="1" l="1"/>
  <c r="C92" i="1"/>
  <c r="C91" i="1" l="1"/>
  <c r="C90" i="1"/>
  <c r="G69" i="1" l="1"/>
  <c r="G70" i="1" l="1"/>
  <c r="G71" i="1" l="1"/>
  <c r="G73" i="1" s="1"/>
  <c r="C93" i="1"/>
  <c r="C99" i="1" l="1"/>
  <c r="C94" i="1"/>
  <c r="D99" i="1"/>
  <c r="E99" i="1"/>
  <c r="D93" i="1" l="1"/>
  <c r="D89" i="1"/>
  <c r="D91" i="1"/>
  <c r="D88" i="1"/>
  <c r="D90" i="1"/>
  <c r="D92" i="1"/>
  <c r="D94" i="1" l="1"/>
</calcChain>
</file>

<file path=xl/sharedStrings.xml><?xml version="1.0" encoding="utf-8"?>
<sst xmlns="http://schemas.openxmlformats.org/spreadsheetml/2006/main" count="173" uniqueCount="123">
  <si>
    <t>RUBRO O CULTIVO</t>
  </si>
  <si>
    <t>VARIEDAD</t>
  </si>
  <si>
    <t>FECHA ESTIMADA  PRECIO VENTA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</si>
  <si>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</si>
  <si>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</si>
  <si>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</si>
  <si>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</si>
  <si>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</si>
  <si>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</si>
  <si>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</si>
  <si>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</si>
  <si>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</si>
  <si>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</si>
  <si>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</si>
  <si>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</si>
  <si>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</si>
  <si>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</si>
  <si>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</si>
  <si>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</si>
  <si>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</si>
  <si>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</si>
  <si>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</si>
  <si>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</si>
  <si>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</si>
  <si>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</si>
  <si>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</si>
  <si>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</si>
  <si>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</si>
  <si>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</si>
  <si>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</si>
  <si>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</si>
  <si>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</si>
  <si>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</si>
  <si>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</si>
  <si>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</si>
  <si>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COMPOSICION COSTOS DE PRODUCCION</t>
  </si>
  <si>
    <t>$/hà</t>
  </si>
  <si>
    <t>%</t>
  </si>
  <si>
    <t>Mano de obra</t>
  </si>
  <si>
    <t>Maquinaria</t>
  </si>
  <si>
    <t>Otros</t>
  </si>
  <si>
    <t>Imprevistos</t>
  </si>
  <si>
    <t>COSTO TOTAL/hà.</t>
  </si>
  <si>
    <t>(*): Este valor representa el valor mìnimo de venta del producto</t>
  </si>
  <si>
    <t>NIVEL TECNOLOGICO</t>
  </si>
  <si>
    <t>REGION</t>
  </si>
  <si>
    <t>AREA</t>
  </si>
  <si>
    <t>Rendimiento (Un/hà)</t>
  </si>
  <si>
    <t>Medio</t>
  </si>
  <si>
    <t>Todas</t>
  </si>
  <si>
    <t>Doñihue</t>
  </si>
  <si>
    <t>Marzo</t>
  </si>
  <si>
    <t>kg</t>
  </si>
  <si>
    <t>Septiembre-Octubre</t>
  </si>
  <si>
    <t>Lt</t>
  </si>
  <si>
    <t>APICOLA</t>
  </si>
  <si>
    <t>Hibrido (Carnica e Italiana)</t>
  </si>
  <si>
    <t>Libertador Bernardo O'Higgins</t>
  </si>
  <si>
    <t>Enero</t>
  </si>
  <si>
    <t>RENDIMIENTO (KG/COL.) por 100 colmenas</t>
  </si>
  <si>
    <t xml:space="preserve">Enero a Marzo </t>
  </si>
  <si>
    <t>PRECIO ESPERADO (kg)</t>
  </si>
  <si>
    <t xml:space="preserve">INGRESO ESPERADO, con IVA ($) </t>
  </si>
  <si>
    <t>Exportación</t>
  </si>
  <si>
    <t xml:space="preserve">Diciembre a Enero </t>
  </si>
  <si>
    <t>Heladas - Sequia - Incendios</t>
  </si>
  <si>
    <t>COSTOS DIRECTOS DE PRODUCCIÓN POR 100 COLMENAS (INCLUYE IVA)</t>
  </si>
  <si>
    <t>Preparación de invernada</t>
  </si>
  <si>
    <t>Alimentación invernal</t>
  </si>
  <si>
    <t>Abril-Junio</t>
  </si>
  <si>
    <t>Alimentación con incentivo de postura de la abeja reina</t>
  </si>
  <si>
    <t>Julio-Agosto</t>
  </si>
  <si>
    <t>Control de enfermedades</t>
  </si>
  <si>
    <t>Enero-Agosto</t>
  </si>
  <si>
    <t>Desinfección del material</t>
  </si>
  <si>
    <t>Junio-Julio</t>
  </si>
  <si>
    <t>Formación de núcleos</t>
  </si>
  <si>
    <t>Desarrollo de familias</t>
  </si>
  <si>
    <t>Agosto-Octubre</t>
  </si>
  <si>
    <t>Prepararcion de colmenas para la polinizacion , traslado y retiro  del campo: (colocacion de alimento, nivelacion de colmenas)</t>
  </si>
  <si>
    <t>Acopio de miel</t>
  </si>
  <si>
    <t>Noviembre-Enero</t>
  </si>
  <si>
    <t>SERVICIOS</t>
  </si>
  <si>
    <t>Extracción de miel (kg/alza)</t>
  </si>
  <si>
    <t>Alzas</t>
  </si>
  <si>
    <t>Noviembre-Febrero</t>
  </si>
  <si>
    <t>Recambio cera estampada</t>
  </si>
  <si>
    <t>Alimentación invernal (azúcar)</t>
  </si>
  <si>
    <t>Alimentación incentivo de postura de  abeja reina (azúcar)</t>
  </si>
  <si>
    <t>Torta nutricional</t>
  </si>
  <si>
    <t>Abril - Septiembre</t>
  </si>
  <si>
    <t>Promotor L</t>
  </si>
  <si>
    <t>L</t>
  </si>
  <si>
    <t>Abejas reinas fecundadas</t>
  </si>
  <si>
    <t>u</t>
  </si>
  <si>
    <t>Diagnóstico de nosemosis</t>
  </si>
  <si>
    <t>Diagnóstico de acariosis</t>
  </si>
  <si>
    <t>tratamiento  de sintesis</t>
  </si>
  <si>
    <t>tira</t>
  </si>
  <si>
    <t>Agosto</t>
  </si>
  <si>
    <t>Tratamiento orgánico</t>
  </si>
  <si>
    <t>Solución Control de hormigas</t>
  </si>
  <si>
    <t>Acido acético</t>
  </si>
  <si>
    <t>ALIMENTACION</t>
  </si>
  <si>
    <t>DESINFECCION DE MATERIAL</t>
  </si>
  <si>
    <t>CONTROL DE VARROASIS (2)</t>
  </si>
  <si>
    <t>SANIDAD</t>
  </si>
  <si>
    <t>RECAMBI DE REINAS</t>
  </si>
  <si>
    <t>Flete (polinización)</t>
  </si>
  <si>
    <t>Septiembre-Diciembre</t>
  </si>
  <si>
    <t>Petróleo para traslados</t>
  </si>
  <si>
    <t>Enero-Diciembre</t>
  </si>
  <si>
    <t>Servicios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</si>
  <si>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</si>
  <si>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</si>
  <si>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</si>
  <si>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</si>
  <si>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</si>
  <si>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</si>
  <si>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7. Ficha estimada para producción de 100 colmenas</t>
  </si>
  <si>
    <t xml:space="preserve">8. Apicultor cuenta con vehiculo </t>
  </si>
  <si>
    <t>ESCENARIOS COSTO UNITARIO  ($/kilos)</t>
  </si>
  <si>
    <t>Costo unitario ($/kg)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</si>
</sst>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 * #,##0.0_ ;_ * \-#,##0.0_ ;_ * &quot;-&quot;??_ ;_ @_ "/>
    <numFmt numFmtId="168" formatCode="_-* #,##0.00\ _€_-;\-* #,##0.00\ _€_-;_-* &quot;-&quot;??\ _€_-;_-@_-"/>
  </numFmts>
  <fonts count="29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7"/>
      <color rgb="FF000000"/>
      <name val="Calibri"/>
      <family val="2"/>
    </font>
    <font>
      <sz val="7"/>
      <color theme="1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6"/>
      <color indexed="8"/>
      <name val="Arial Narrow"/>
      <family val="2"/>
    </font>
    <font>
      <sz val="9"/>
      <color rgb="FF000000"/>
      <name val="Arial Narrow"/>
      <family val="2"/>
    </font>
    <font>
      <sz val="7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1">
    <xf numFmtId="0" fontId="0" fillId="0" borderId="0" applyNumberFormat="0" applyFill="0" applyBorder="0" applyProtection="0"/>
    <xf numFmtId="166" fontId="19" fillId="0" borderId="16" applyFont="0" applyFill="0" applyBorder="0" applyAlignment="0" applyProtection="0"/>
    <xf numFmtId="166" fontId="18" fillId="0" borderId="16" applyFont="0" applyFill="0" applyBorder="0" applyAlignment="0" applyProtection="0"/>
    <xf numFmtId="41" fontId="24" fillId="0" borderId="0" applyFont="0" applyFill="0" applyBorder="0" applyAlignment="0" applyProtection="0"/>
    <xf numFmtId="0" fontId="25" fillId="0" borderId="16"/>
    <xf numFmtId="167" fontId="25" fillId="0" borderId="16" applyFont="0" applyFill="0" applyBorder="0" applyAlignment="0" applyProtection="0"/>
    <xf numFmtId="0" fontId="2" fillId="0" borderId="16"/>
    <xf numFmtId="168" fontId="1" fillId="0" borderId="16" applyFont="0" applyFill="0" applyBorder="0" applyAlignment="0" applyProtection="0"/>
    <xf numFmtId="0" fontId="25" fillId="0" borderId="16"/>
    <xf numFmtId="168" fontId="25" fillId="0" borderId="16" applyFont="0" applyFill="0" applyBorder="0" applyAlignment="0" applyProtection="0"/>
    <xf numFmtId="0" fontId="25" fillId="0" borderId="16"/>
  </cellStyleXfs>
  <cellXfs count="127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14" fontId="4" fillId="2" borderId="7" xfId="0" applyNumberFormat="1" applyFont="1" applyFill="1" applyBorder="1" applyAlignment="1"/>
    <xf numFmtId="0" fontId="4" fillId="2" borderId="3" xfId="0" applyFont="1" applyFill="1" applyBorder="1" applyAlignment="1"/>
    <xf numFmtId="0" fontId="4" fillId="2" borderId="7" xfId="0" applyFont="1" applyFill="1" applyBorder="1" applyAlignment="1"/>
    <xf numFmtId="0" fontId="0" fillId="2" borderId="8" xfId="0" applyFont="1" applyFill="1" applyBorder="1" applyAlignment="1"/>
    <xf numFmtId="0" fontId="4" fillId="2" borderId="9" xfId="0" applyFont="1" applyFill="1" applyBorder="1" applyAlignment="1"/>
    <xf numFmtId="0" fontId="4" fillId="2" borderId="10" xfId="0" applyFont="1" applyFill="1" applyBorder="1" applyAlignment="1">
      <alignment horizontal="left"/>
    </xf>
    <xf numFmtId="0" fontId="4" fillId="2" borderId="10" xfId="0" applyFont="1" applyFill="1" applyBorder="1" applyAlignment="1"/>
    <xf numFmtId="0" fontId="4" fillId="2" borderId="13" xfId="0" applyFont="1" applyFill="1" applyBorder="1" applyAlignment="1"/>
    <xf numFmtId="0" fontId="4" fillId="2" borderId="14" xfId="0" applyFont="1" applyFill="1" applyBorder="1" applyAlignment="1"/>
    <xf numFmtId="3" fontId="4" fillId="2" borderId="14" xfId="0" applyNumberFormat="1" applyFont="1" applyFill="1" applyBorder="1" applyAlignment="1"/>
    <xf numFmtId="49" fontId="8" fillId="3" borderId="11" xfId="0" applyNumberFormat="1" applyFont="1" applyFill="1" applyBorder="1" applyAlignment="1">
      <alignment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vertical="center"/>
    </xf>
    <xf numFmtId="3" fontId="8" fillId="3" borderId="11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center"/>
    </xf>
    <xf numFmtId="0" fontId="3" fillId="5" borderId="11" xfId="0" applyFont="1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0" fontId="14" fillId="7" borderId="16" xfId="0" applyFont="1" applyFill="1" applyBorder="1" applyAlignment="1"/>
    <xf numFmtId="49" fontId="12" fillId="8" borderId="17" xfId="0" applyNumberFormat="1" applyFont="1" applyFill="1" applyBorder="1" applyAlignment="1">
      <alignment vertical="center"/>
    </xf>
    <xf numFmtId="3" fontId="12" fillId="2" borderId="5" xfId="0" applyNumberFormat="1" applyFont="1" applyFill="1" applyBorder="1" applyAlignment="1">
      <alignment vertical="center"/>
    </xf>
    <xf numFmtId="165" fontId="12" fillId="2" borderId="5" xfId="0" applyNumberFormat="1" applyFont="1" applyFill="1" applyBorder="1" applyAlignment="1">
      <alignment vertical="center"/>
    </xf>
    <xf numFmtId="0" fontId="9" fillId="7" borderId="15" xfId="0" applyFont="1" applyFill="1" applyBorder="1" applyAlignment="1">
      <alignment vertical="center"/>
    </xf>
    <xf numFmtId="0" fontId="9" fillId="7" borderId="16" xfId="0" applyFont="1" applyFill="1" applyBorder="1" applyAlignment="1">
      <alignment vertical="center"/>
    </xf>
    <xf numFmtId="164" fontId="3" fillId="2" borderId="16" xfId="0" applyNumberFormat="1" applyFont="1" applyFill="1" applyBorder="1" applyAlignment="1">
      <alignment vertical="center"/>
    </xf>
    <xf numFmtId="164" fontId="16" fillId="2" borderId="16" xfId="0" applyNumberFormat="1" applyFont="1" applyFill="1" applyBorder="1" applyAlignment="1">
      <alignment vertical="center"/>
    </xf>
    <xf numFmtId="0" fontId="14" fillId="2" borderId="16" xfId="0" applyFont="1" applyFill="1" applyBorder="1" applyAlignment="1"/>
    <xf numFmtId="0" fontId="0" fillId="2" borderId="18" xfId="0" applyFont="1" applyFill="1" applyBorder="1" applyAlignment="1"/>
    <xf numFmtId="49" fontId="0" fillId="2" borderId="16" xfId="0" applyNumberFormat="1" applyFont="1" applyFill="1" applyBorder="1" applyAlignment="1">
      <alignment vertical="center"/>
    </xf>
    <xf numFmtId="0" fontId="9" fillId="2" borderId="16" xfId="0" applyFont="1" applyFill="1" applyBorder="1" applyAlignment="1">
      <alignment vertical="center"/>
    </xf>
    <xf numFmtId="0" fontId="4" fillId="2" borderId="19" xfId="0" applyFont="1" applyFill="1" applyBorder="1" applyAlignment="1"/>
    <xf numFmtId="3" fontId="4" fillId="2" borderId="19" xfId="0" applyNumberFormat="1" applyFont="1" applyFill="1" applyBorder="1" applyAlignment="1"/>
    <xf numFmtId="49" fontId="3" fillId="5" borderId="20" xfId="0" applyNumberFormat="1" applyFont="1" applyFill="1" applyBorder="1" applyAlignment="1">
      <alignment vertical="center"/>
    </xf>
    <xf numFmtId="0" fontId="3" fillId="5" borderId="21" xfId="0" applyFont="1" applyFill="1" applyBorder="1" applyAlignment="1">
      <alignment vertical="center"/>
    </xf>
    <xf numFmtId="164" fontId="3" fillId="5" borderId="22" xfId="0" applyNumberFormat="1" applyFont="1" applyFill="1" applyBorder="1" applyAlignment="1">
      <alignment vertical="center"/>
    </xf>
    <xf numFmtId="49" fontId="3" fillId="3" borderId="23" xfId="0" applyNumberFormat="1" applyFont="1" applyFill="1" applyBorder="1" applyAlignment="1">
      <alignment vertical="center"/>
    </xf>
    <xf numFmtId="164" fontId="3" fillId="3" borderId="24" xfId="0" applyNumberFormat="1" applyFont="1" applyFill="1" applyBorder="1" applyAlignment="1">
      <alignment vertical="center"/>
    </xf>
    <xf numFmtId="49" fontId="3" fillId="5" borderId="23" xfId="0" applyNumberFormat="1" applyFont="1" applyFill="1" applyBorder="1" applyAlignment="1">
      <alignment vertical="center"/>
    </xf>
    <xf numFmtId="164" fontId="3" fillId="5" borderId="24" xfId="0" applyNumberFormat="1" applyFont="1" applyFill="1" applyBorder="1" applyAlignment="1">
      <alignment vertical="center"/>
    </xf>
    <xf numFmtId="49" fontId="3" fillId="5" borderId="25" xfId="0" applyNumberFormat="1" applyFont="1" applyFill="1" applyBorder="1" applyAlignment="1">
      <alignment vertical="center"/>
    </xf>
    <xf numFmtId="0" fontId="9" fillId="5" borderId="26" xfId="0" applyFont="1" applyFill="1" applyBorder="1" applyAlignment="1">
      <alignment vertical="center"/>
    </xf>
    <xf numFmtId="164" fontId="3" fillId="6" borderId="27" xfId="0" applyNumberFormat="1" applyFont="1" applyFill="1" applyBorder="1" applyAlignment="1">
      <alignment vertical="center"/>
    </xf>
    <xf numFmtId="0" fontId="0" fillId="2" borderId="16" xfId="0" applyFont="1" applyFill="1" applyBorder="1" applyAlignment="1">
      <alignment vertical="center"/>
    </xf>
    <xf numFmtId="0" fontId="15" fillId="2" borderId="16" xfId="0" applyFont="1" applyFill="1" applyBorder="1" applyAlignment="1">
      <alignment vertical="center"/>
    </xf>
    <xf numFmtId="49" fontId="12" fillId="8" borderId="28" xfId="0" applyNumberFormat="1" applyFont="1" applyFill="1" applyBorder="1" applyAlignment="1">
      <alignment vertical="center"/>
    </xf>
    <xf numFmtId="49" fontId="14" fillId="8" borderId="29" xfId="0" applyNumberFormat="1" applyFont="1" applyFill="1" applyBorder="1" applyAlignment="1"/>
    <xf numFmtId="49" fontId="12" fillId="2" borderId="30" xfId="0" applyNumberFormat="1" applyFont="1" applyFill="1" applyBorder="1" applyAlignment="1">
      <alignment vertical="center"/>
    </xf>
    <xf numFmtId="9" fontId="14" fillId="2" borderId="31" xfId="0" applyNumberFormat="1" applyFont="1" applyFill="1" applyBorder="1" applyAlignment="1"/>
    <xf numFmtId="49" fontId="12" fillId="8" borderId="32" xfId="0" applyNumberFormat="1" applyFont="1" applyFill="1" applyBorder="1" applyAlignment="1">
      <alignment vertical="center"/>
    </xf>
    <xf numFmtId="165" fontId="12" fillId="8" borderId="33" xfId="0" applyNumberFormat="1" applyFont="1" applyFill="1" applyBorder="1" applyAlignment="1">
      <alignment vertical="center"/>
    </xf>
    <xf numFmtId="9" fontId="12" fillId="8" borderId="34" xfId="0" applyNumberFormat="1" applyFont="1" applyFill="1" applyBorder="1" applyAlignment="1">
      <alignment vertical="center"/>
    </xf>
    <xf numFmtId="0" fontId="14" fillId="9" borderId="37" xfId="0" applyFont="1" applyFill="1" applyBorder="1" applyAlignment="1"/>
    <xf numFmtId="0" fontId="14" fillId="2" borderId="16" xfId="0" applyFont="1" applyFill="1" applyBorder="1" applyAlignment="1">
      <alignment vertical="center"/>
    </xf>
    <xf numFmtId="49" fontId="14" fillId="2" borderId="16" xfId="0" applyNumberFormat="1" applyFont="1" applyFill="1" applyBorder="1" applyAlignment="1">
      <alignment vertical="center"/>
    </xf>
    <xf numFmtId="49" fontId="12" fillId="2" borderId="38" xfId="0" applyNumberFormat="1" applyFont="1" applyFill="1" applyBorder="1" applyAlignment="1">
      <alignment vertical="center"/>
    </xf>
    <xf numFmtId="0" fontId="12" fillId="7" borderId="16" xfId="0" applyFont="1" applyFill="1" applyBorder="1" applyAlignment="1">
      <alignment vertical="center"/>
    </xf>
    <xf numFmtId="0" fontId="9" fillId="9" borderId="15" xfId="0" applyFont="1" applyFill="1" applyBorder="1" applyAlignment="1">
      <alignment vertical="center"/>
    </xf>
    <xf numFmtId="49" fontId="17" fillId="9" borderId="16" xfId="0" applyNumberFormat="1" applyFont="1" applyFill="1" applyBorder="1" applyAlignment="1">
      <alignment vertical="center"/>
    </xf>
    <xf numFmtId="0" fontId="9" fillId="9" borderId="16" xfId="0" applyFont="1" applyFill="1" applyBorder="1" applyAlignment="1">
      <alignment vertical="center"/>
    </xf>
    <xf numFmtId="0" fontId="9" fillId="9" borderId="46" xfId="0" applyFont="1" applyFill="1" applyBorder="1" applyAlignment="1">
      <alignment vertical="center"/>
    </xf>
    <xf numFmtId="49" fontId="12" fillId="8" borderId="47" xfId="0" applyNumberFormat="1" applyFont="1" applyFill="1" applyBorder="1" applyAlignment="1">
      <alignment vertical="center"/>
    </xf>
    <xf numFmtId="0" fontId="0" fillId="0" borderId="16" xfId="0" applyNumberFormat="1" applyFont="1" applyBorder="1" applyAlignment="1"/>
    <xf numFmtId="49" fontId="7" fillId="3" borderId="51" xfId="0" applyNumberFormat="1" applyFont="1" applyFill="1" applyBorder="1" applyAlignment="1">
      <alignment vertical="center"/>
    </xf>
    <xf numFmtId="0" fontId="7" fillId="3" borderId="51" xfId="0" applyFont="1" applyFill="1" applyBorder="1" applyAlignment="1">
      <alignment horizontal="center" vertical="center"/>
    </xf>
    <xf numFmtId="0" fontId="7" fillId="3" borderId="51" xfId="0" applyFont="1" applyFill="1" applyBorder="1" applyAlignment="1">
      <alignment vertical="center"/>
    </xf>
    <xf numFmtId="3" fontId="7" fillId="3" borderId="51" xfId="0" applyNumberFormat="1" applyFont="1" applyFill="1" applyBorder="1" applyAlignment="1">
      <alignment vertical="center"/>
    </xf>
    <xf numFmtId="165" fontId="12" fillId="8" borderId="33" xfId="0" applyNumberFormat="1" applyFont="1" applyFill="1" applyBorder="1" applyAlignment="1">
      <alignment horizontal="center" vertical="center"/>
    </xf>
    <xf numFmtId="165" fontId="12" fillId="8" borderId="34" xfId="0" applyNumberFormat="1" applyFont="1" applyFill="1" applyBorder="1" applyAlignment="1">
      <alignment horizontal="center" vertical="center"/>
    </xf>
    <xf numFmtId="0" fontId="0" fillId="2" borderId="4" xfId="0" applyFill="1" applyBorder="1"/>
    <xf numFmtId="49" fontId="20" fillId="3" borderId="52" xfId="0" applyNumberFormat="1" applyFont="1" applyFill="1" applyBorder="1" applyAlignment="1">
      <alignment vertical="center" wrapText="1"/>
    </xf>
    <xf numFmtId="0" fontId="5" fillId="2" borderId="6" xfId="0" applyFont="1" applyFill="1" applyBorder="1"/>
    <xf numFmtId="0" fontId="0" fillId="0" borderId="0" xfId="0" applyNumberFormat="1"/>
    <xf numFmtId="0" fontId="0" fillId="0" borderId="0" xfId="0"/>
    <xf numFmtId="49" fontId="5" fillId="2" borderId="52" xfId="0" applyNumberFormat="1" applyFont="1" applyFill="1" applyBorder="1" applyAlignment="1">
      <alignment vertical="center" wrapText="1"/>
    </xf>
    <xf numFmtId="0" fontId="4" fillId="2" borderId="53" xfId="0" applyFont="1" applyFill="1" applyBorder="1" applyAlignment="1">
      <alignment wrapText="1"/>
    </xf>
    <xf numFmtId="0" fontId="4" fillId="2" borderId="7" xfId="0" applyFont="1" applyFill="1" applyBorder="1" applyAlignment="1">
      <alignment horizontal="right" wrapText="1"/>
    </xf>
    <xf numFmtId="0" fontId="4" fillId="2" borderId="10" xfId="0" applyFont="1" applyFill="1" applyBorder="1" applyAlignment="1">
      <alignment horizontal="right"/>
    </xf>
    <xf numFmtId="49" fontId="20" fillId="5" borderId="11" xfId="0" applyNumberFormat="1" applyFont="1" applyFill="1" applyBorder="1" applyAlignment="1">
      <alignment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right" vertical="center"/>
    </xf>
    <xf numFmtId="49" fontId="20" fillId="3" borderId="11" xfId="0" applyNumberFormat="1" applyFont="1" applyFill="1" applyBorder="1" applyAlignment="1">
      <alignment horizontal="center" vertical="center"/>
    </xf>
    <xf numFmtId="49" fontId="20" fillId="3" borderId="11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14" fillId="2" borderId="39" xfId="0" applyFont="1" applyFill="1" applyBorder="1"/>
    <xf numFmtId="164" fontId="9" fillId="2" borderId="40" xfId="0" applyNumberFormat="1" applyFont="1" applyFill="1" applyBorder="1" applyAlignment="1">
      <alignment vertical="center"/>
    </xf>
    <xf numFmtId="0" fontId="23" fillId="0" borderId="0" xfId="0" applyFont="1"/>
    <xf numFmtId="0" fontId="14" fillId="2" borderId="0" xfId="0" applyFont="1" applyFill="1"/>
    <xf numFmtId="164" fontId="9" fillId="2" borderId="42" xfId="0" applyNumberFormat="1" applyFont="1" applyFill="1" applyBorder="1" applyAlignment="1">
      <alignment vertical="center"/>
    </xf>
    <xf numFmtId="0" fontId="14" fillId="2" borderId="44" xfId="0" applyFont="1" applyFill="1" applyBorder="1"/>
    <xf numFmtId="164" fontId="9" fillId="2" borderId="45" xfId="0" applyNumberFormat="1" applyFont="1" applyFill="1" applyBorder="1" applyAlignment="1">
      <alignment vertical="center"/>
    </xf>
    <xf numFmtId="0" fontId="14" fillId="0" borderId="0" xfId="0" applyNumberFormat="1" applyFont="1" applyAlignment="1"/>
    <xf numFmtId="164" fontId="9" fillId="2" borderId="16" xfId="0" applyNumberFormat="1" applyFont="1" applyFill="1" applyBorder="1" applyAlignment="1">
      <alignment vertical="center"/>
    </xf>
    <xf numFmtId="0" fontId="14" fillId="0" borderId="0" xfId="0" applyFont="1" applyAlignment="1"/>
    <xf numFmtId="0" fontId="0" fillId="0" borderId="4" xfId="0" applyFill="1" applyBorder="1"/>
    <xf numFmtId="0" fontId="5" fillId="0" borderId="11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3" fontId="5" fillId="0" borderId="11" xfId="0" applyNumberFormat="1" applyFont="1" applyFill="1" applyBorder="1" applyAlignment="1">
      <alignment vertical="center"/>
    </xf>
    <xf numFmtId="3" fontId="5" fillId="0" borderId="11" xfId="0" applyNumberFormat="1" applyFont="1" applyFill="1" applyBorder="1" applyAlignment="1">
      <alignment horizontal="right" vertical="center"/>
    </xf>
    <xf numFmtId="0" fontId="0" fillId="0" borderId="0" xfId="0" applyNumberFormat="1" applyFill="1"/>
    <xf numFmtId="0" fontId="0" fillId="0" borderId="0" xfId="0" applyFill="1"/>
    <xf numFmtId="0" fontId="21" fillId="0" borderId="11" xfId="0" applyFont="1" applyFill="1" applyBorder="1" applyAlignment="1">
      <alignment vertical="center"/>
    </xf>
    <xf numFmtId="41" fontId="12" fillId="8" borderId="48" xfId="3" applyFont="1" applyFill="1" applyBorder="1" applyAlignment="1">
      <alignment vertical="center"/>
    </xf>
    <xf numFmtId="41" fontId="12" fillId="8" borderId="49" xfId="3" applyFont="1" applyFill="1" applyBorder="1" applyAlignment="1">
      <alignment vertical="center"/>
    </xf>
    <xf numFmtId="0" fontId="26" fillId="0" borderId="11" xfId="0" applyFont="1" applyFill="1" applyBorder="1" applyAlignment="1">
      <alignment vertical="center"/>
    </xf>
    <xf numFmtId="3" fontId="27" fillId="0" borderId="54" xfId="0" applyNumberFormat="1" applyFont="1" applyBorder="1" applyAlignment="1">
      <alignment horizontal="right"/>
    </xf>
    <xf numFmtId="49" fontId="5" fillId="2" borderId="5" xfId="0" applyNumberFormat="1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49" fontId="17" fillId="9" borderId="35" xfId="0" applyNumberFormat="1" applyFont="1" applyFill="1" applyBorder="1" applyAlignment="1">
      <alignment vertical="center"/>
    </xf>
    <xf numFmtId="0" fontId="12" fillId="9" borderId="36" xfId="0" applyFont="1" applyFill="1" applyBorder="1" applyAlignment="1">
      <alignment vertical="center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5" fillId="2" borderId="50" xfId="0" applyNumberFormat="1" applyFont="1" applyFill="1" applyBorder="1" applyAlignment="1">
      <alignment vertical="center"/>
    </xf>
    <xf numFmtId="49" fontId="5" fillId="2" borderId="55" xfId="0" applyNumberFormat="1" applyFont="1" applyFill="1" applyBorder="1" applyAlignment="1">
      <alignment vertical="center"/>
    </xf>
    <xf numFmtId="49" fontId="5" fillId="2" borderId="50" xfId="0" applyNumberFormat="1" applyFont="1" applyFill="1" applyBorder="1" applyAlignment="1">
      <alignment vertical="center" wrapText="1"/>
    </xf>
    <xf numFmtId="49" fontId="5" fillId="2" borderId="55" xfId="0" applyNumberFormat="1" applyFont="1" applyFill="1" applyBorder="1" applyAlignment="1">
      <alignment vertical="center" wrapText="1"/>
    </xf>
    <xf numFmtId="49" fontId="7" fillId="3" borderId="50" xfId="0" applyNumberFormat="1" applyFont="1" applyFill="1" applyBorder="1" applyAlignment="1">
      <alignment horizontal="left" wrapText="1"/>
    </xf>
    <xf numFmtId="49" fontId="7" fillId="3" borderId="55" xfId="0" applyNumberFormat="1" applyFont="1" applyFill="1" applyBorder="1" applyAlignment="1">
      <alignment horizontal="left" wrapText="1"/>
    </xf>
    <xf numFmtId="3" fontId="27" fillId="0" borderId="54" xfId="0" applyNumberFormat="1" applyFont="1" applyBorder="1" applyAlignment="1">
      <alignment horizontal="right" wrapText="1"/>
    </xf>
    <xf numFmtId="49" fontId="28" fillId="2" borderId="41" xfId="0" applyNumberFormat="1" applyFont="1" applyFill="1" applyBorder="1" applyAlignment="1">
      <alignment vertical="center"/>
    </xf>
    <xf numFmtId="49" fontId="28" fillId="2" borderId="43" xfId="0" applyNumberFormat="1" applyFont="1" applyFill="1" applyBorder="1" applyAlignment="1">
      <alignment vertical="center"/>
    </xf>
  </cellXfs>
  <cellStyles count="11">
    <cellStyle name="Millares [0]" xfId="3" builtinId="6"/>
    <cellStyle name="Millares 2" xfId="9"/>
    <cellStyle name="Millares 3" xfId="2"/>
    <cellStyle name="Millares 4" xfId="7"/>
    <cellStyle name="Millares 5" xfId="1"/>
    <cellStyle name="Millares 6" xfId="5"/>
    <cellStyle name="Normal" xfId="0" builtinId="0"/>
    <cellStyle name="Normal 2" xfId="8"/>
    <cellStyle name="Normal 2 3" xfId="10"/>
    <cellStyle name="Normal 4" xfId="6"/>
    <cellStyle name="Normal 6" xfId="4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15363</xdr:colOff>
      <xdr:row>7</xdr:row>
      <xdr:rowOff>69850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895" y="192036"/>
          <a:ext cx="5799496" cy="12220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topLeftCell="B1" zoomScale="124" zoomScaleNormal="124" workbookViewId="0">
      <selection activeCell="H6" sqref="H6"/>
    </sheetView>
  </sheetViews>
  <sheetFormatPr baseColWidth="10" defaultColWidth="10.85546875" defaultRowHeight="11.25" customHeight="1"/>
  <cols>
    <col min="1" max="1" width="4.42578125" style="1" customWidth="1"/>
    <col min="2" max="2" width="19" style="1" customWidth="1"/>
    <col min="3" max="3" width="20" style="1" customWidth="1"/>
    <col min="4" max="4" width="9.42578125" style="1" customWidth="1"/>
    <col min="5" max="5" width="14.42578125" style="1" customWidth="1"/>
    <col min="6" max="6" width="10.28515625" style="1" customWidth="1"/>
    <col min="7" max="7" width="13.5703125" style="1" customWidth="1"/>
    <col min="8" max="255" width="10.85546875" style="1" customWidth="1"/>
  </cols>
  <sheetData>
    <row r="1" spans="1:255" ht="15" customHeight="1">
      <c r="A1" s="2"/>
      <c r="B1" s="2"/>
      <c r="C1" s="2"/>
      <c r="D1" s="2"/>
      <c r="E1" s="2"/>
      <c r="F1" s="2"/>
      <c r="G1" s="2"/>
    </row>
    <row r="2" spans="1:255" ht="15" customHeight="1">
      <c r="A2" s="2"/>
      <c r="B2" s="2"/>
      <c r="C2" s="2"/>
      <c r="D2" s="2"/>
      <c r="E2" s="2"/>
      <c r="F2" s="2"/>
      <c r="G2" s="2"/>
    </row>
    <row r="3" spans="1:255" ht="15" customHeight="1">
      <c r="A3" s="2"/>
      <c r="B3" s="2"/>
      <c r="C3" s="2"/>
      <c r="D3" s="2"/>
      <c r="E3" s="2"/>
      <c r="F3" s="2"/>
      <c r="G3" s="2"/>
    </row>
    <row r="4" spans="1:255" ht="15" customHeight="1">
      <c r="A4" s="2"/>
      <c r="B4" s="2"/>
      <c r="C4" s="2"/>
      <c r="D4" s="2"/>
      <c r="E4" s="2"/>
      <c r="F4" s="2"/>
      <c r="G4" s="2"/>
    </row>
    <row r="5" spans="1:255" ht="15" customHeight="1">
      <c r="A5" s="2"/>
      <c r="B5" s="2"/>
      <c r="C5" s="2"/>
      <c r="D5" s="2"/>
      <c r="E5" s="2"/>
      <c r="F5" s="2"/>
      <c r="G5" s="2"/>
    </row>
    <row r="6" spans="1:255" ht="15" customHeight="1">
      <c r="A6" s="2"/>
      <c r="B6" s="2"/>
      <c r="C6" s="2"/>
      <c r="D6" s="2"/>
      <c r="E6" s="2"/>
      <c r="F6" s="2"/>
      <c r="G6" s="2"/>
    </row>
    <row r="7" spans="1:255" ht="15" customHeight="1">
      <c r="A7" s="2"/>
      <c r="B7" s="2"/>
      <c r="C7" s="2"/>
      <c r="D7" s="2"/>
      <c r="E7" s="2"/>
      <c r="F7" s="2"/>
      <c r="G7" s="2"/>
    </row>
    <row r="8" spans="1:255" ht="15" customHeight="1">
      <c r="A8" s="2"/>
      <c r="B8" s="3"/>
      <c r="C8" s="4"/>
      <c r="D8" s="2"/>
      <c r="E8" s="4"/>
      <c r="F8" s="4"/>
      <c r="G8" s="4"/>
    </row>
    <row r="9" spans="1:255" s="77" customFormat="1" ht="27.75" customHeight="1">
      <c r="A9" s="73"/>
      <c r="B9" s="74" t="s">
        <v>0</v>
      </c>
      <c r="C9" s="111" t="s">
        <v>55</v>
      </c>
      <c r="D9" s="75"/>
      <c r="E9" s="122" t="s">
        <v>59</v>
      </c>
      <c r="F9" s="123"/>
      <c r="G9" s="111">
        <v>2500</v>
      </c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  <c r="EY9" s="76"/>
      <c r="EZ9" s="76"/>
      <c r="FA9" s="76"/>
      <c r="FB9" s="76"/>
      <c r="FC9" s="76"/>
      <c r="FD9" s="76"/>
      <c r="FE9" s="76"/>
      <c r="FF9" s="76"/>
      <c r="FG9" s="76"/>
      <c r="FH9" s="76"/>
      <c r="FI9" s="76"/>
      <c r="FJ9" s="76"/>
      <c r="FK9" s="76"/>
      <c r="FL9" s="76"/>
      <c r="FM9" s="76"/>
      <c r="FN9" s="76"/>
      <c r="FO9" s="76"/>
      <c r="FP9" s="76"/>
      <c r="FQ9" s="76"/>
      <c r="FR9" s="76"/>
      <c r="FS9" s="76"/>
      <c r="FT9" s="76"/>
      <c r="FU9" s="76"/>
      <c r="FV9" s="76"/>
      <c r="FW9" s="76"/>
      <c r="FX9" s="76"/>
      <c r="FY9" s="76"/>
      <c r="FZ9" s="76"/>
      <c r="GA9" s="76"/>
      <c r="GB9" s="76"/>
      <c r="GC9" s="76"/>
      <c r="GD9" s="76"/>
      <c r="GE9" s="76"/>
      <c r="GF9" s="76"/>
      <c r="GG9" s="76"/>
      <c r="GH9" s="76"/>
      <c r="GI9" s="76"/>
      <c r="GJ9" s="76"/>
      <c r="GK9" s="76"/>
      <c r="GL9" s="76"/>
      <c r="GM9" s="76"/>
      <c r="GN9" s="76"/>
      <c r="GO9" s="76"/>
      <c r="GP9" s="76"/>
      <c r="GQ9" s="76"/>
      <c r="GR9" s="76"/>
      <c r="GS9" s="76"/>
      <c r="GT9" s="76"/>
      <c r="GU9" s="76"/>
      <c r="GV9" s="76"/>
      <c r="GW9" s="76"/>
      <c r="GX9" s="76"/>
      <c r="GY9" s="76"/>
      <c r="GZ9" s="76"/>
      <c r="HA9" s="76"/>
      <c r="HB9" s="76"/>
      <c r="HC9" s="76"/>
      <c r="HD9" s="76"/>
      <c r="HE9" s="76"/>
      <c r="HF9" s="76"/>
      <c r="HG9" s="76"/>
      <c r="HH9" s="76"/>
      <c r="HI9" s="76"/>
      <c r="HJ9" s="76"/>
      <c r="HK9" s="76"/>
      <c r="HL9" s="76"/>
      <c r="HM9" s="76"/>
      <c r="HN9" s="76"/>
      <c r="HO9" s="76"/>
      <c r="HP9" s="76"/>
      <c r="HQ9" s="76"/>
      <c r="HR9" s="76"/>
      <c r="HS9" s="76"/>
      <c r="HT9" s="76"/>
      <c r="HU9" s="76"/>
      <c r="HV9" s="76"/>
      <c r="HW9" s="76"/>
      <c r="HX9" s="76"/>
      <c r="HY9" s="76"/>
      <c r="HZ9" s="76"/>
      <c r="IA9" s="76"/>
      <c r="IB9" s="76"/>
      <c r="IC9" s="76"/>
      <c r="ID9" s="76"/>
      <c r="IE9" s="76"/>
      <c r="IF9" s="76"/>
      <c r="IG9" s="76"/>
      <c r="IH9" s="76"/>
      <c r="II9" s="76"/>
      <c r="IJ9" s="76"/>
      <c r="IK9" s="76"/>
      <c r="IL9" s="76"/>
      <c r="IM9" s="76"/>
      <c r="IN9" s="76"/>
      <c r="IO9" s="76"/>
      <c r="IP9" s="76"/>
      <c r="IQ9" s="76"/>
      <c r="IR9" s="76"/>
      <c r="IS9" s="76"/>
      <c r="IT9" s="76"/>
      <c r="IU9" s="76"/>
    </row>
    <row r="10" spans="1:255" s="77" customFormat="1" ht="25.5" customHeight="1">
      <c r="A10" s="73"/>
      <c r="B10" s="78" t="s">
        <v>1</v>
      </c>
      <c r="C10" s="111" t="s">
        <v>56</v>
      </c>
      <c r="D10" s="75"/>
      <c r="E10" s="120" t="s">
        <v>2</v>
      </c>
      <c r="F10" s="121"/>
      <c r="G10" s="111" t="s">
        <v>60</v>
      </c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6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6"/>
      <c r="EX10" s="76"/>
      <c r="EY10" s="76"/>
      <c r="EZ10" s="76"/>
      <c r="FA10" s="76"/>
      <c r="FB10" s="76"/>
      <c r="FC10" s="76"/>
      <c r="FD10" s="76"/>
      <c r="FE10" s="76"/>
      <c r="FF10" s="76"/>
      <c r="FG10" s="76"/>
      <c r="FH10" s="76"/>
      <c r="FI10" s="76"/>
      <c r="FJ10" s="76"/>
      <c r="FK10" s="76"/>
      <c r="FL10" s="76"/>
      <c r="FM10" s="76"/>
      <c r="FN10" s="76"/>
      <c r="FO10" s="76"/>
      <c r="FP10" s="76"/>
      <c r="FQ10" s="76"/>
      <c r="FR10" s="76"/>
      <c r="FS10" s="76"/>
      <c r="FT10" s="76"/>
      <c r="FU10" s="76"/>
      <c r="FV10" s="76"/>
      <c r="FW10" s="76"/>
      <c r="FX10" s="76"/>
      <c r="FY10" s="76"/>
      <c r="FZ10" s="76"/>
      <c r="GA10" s="76"/>
      <c r="GB10" s="76"/>
      <c r="GC10" s="76"/>
      <c r="GD10" s="76"/>
      <c r="GE10" s="76"/>
      <c r="GF10" s="76"/>
      <c r="GG10" s="76"/>
      <c r="GH10" s="76"/>
      <c r="GI10" s="76"/>
      <c r="GJ10" s="76"/>
      <c r="GK10" s="76"/>
      <c r="GL10" s="76"/>
      <c r="GM10" s="76"/>
      <c r="GN10" s="76"/>
      <c r="GO10" s="76"/>
      <c r="GP10" s="76"/>
      <c r="GQ10" s="76"/>
      <c r="GR10" s="76"/>
      <c r="GS10" s="76"/>
      <c r="GT10" s="76"/>
      <c r="GU10" s="76"/>
      <c r="GV10" s="76"/>
      <c r="GW10" s="76"/>
      <c r="GX10" s="76"/>
      <c r="GY10" s="76"/>
      <c r="GZ10" s="76"/>
      <c r="HA10" s="76"/>
      <c r="HB10" s="76"/>
      <c r="HC10" s="76"/>
      <c r="HD10" s="76"/>
      <c r="HE10" s="76"/>
      <c r="HF10" s="76"/>
      <c r="HG10" s="76"/>
      <c r="HH10" s="76"/>
      <c r="HI10" s="76"/>
      <c r="HJ10" s="76"/>
      <c r="HK10" s="76"/>
      <c r="HL10" s="76"/>
      <c r="HM10" s="76"/>
      <c r="HN10" s="76"/>
      <c r="HO10" s="76"/>
      <c r="HP10" s="76"/>
      <c r="HQ10" s="76"/>
      <c r="HR10" s="76"/>
      <c r="HS10" s="76"/>
      <c r="HT10" s="76"/>
      <c r="HU10" s="76"/>
      <c r="HV10" s="76"/>
      <c r="HW10" s="76"/>
      <c r="HX10" s="76"/>
      <c r="HY10" s="76"/>
      <c r="HZ10" s="76"/>
      <c r="IA10" s="76"/>
      <c r="IB10" s="76"/>
      <c r="IC10" s="76"/>
      <c r="ID10" s="76"/>
      <c r="IE10" s="76"/>
      <c r="IF10" s="76"/>
      <c r="IG10" s="76"/>
      <c r="IH10" s="76"/>
      <c r="II10" s="76"/>
      <c r="IJ10" s="76"/>
      <c r="IK10" s="76"/>
      <c r="IL10" s="76"/>
      <c r="IM10" s="76"/>
      <c r="IN10" s="76"/>
      <c r="IO10" s="76"/>
      <c r="IP10" s="76"/>
      <c r="IQ10" s="76"/>
      <c r="IR10" s="76"/>
      <c r="IS10" s="76"/>
      <c r="IT10" s="76"/>
      <c r="IU10" s="76"/>
    </row>
    <row r="11" spans="1:255" s="77" customFormat="1" ht="18" customHeight="1">
      <c r="A11" s="73"/>
      <c r="B11" s="78" t="s">
        <v>44</v>
      </c>
      <c r="C11" s="111" t="s">
        <v>48</v>
      </c>
      <c r="D11" s="75"/>
      <c r="E11" s="120" t="s">
        <v>61</v>
      </c>
      <c r="F11" s="121"/>
      <c r="G11" s="111">
        <v>2737</v>
      </c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  <c r="EQ11" s="76"/>
      <c r="ER11" s="76"/>
      <c r="ES11" s="76"/>
      <c r="ET11" s="76"/>
      <c r="EU11" s="76"/>
      <c r="EV11" s="76"/>
      <c r="EW11" s="76"/>
      <c r="EX11" s="76"/>
      <c r="EY11" s="76"/>
      <c r="EZ11" s="76"/>
      <c r="FA11" s="76"/>
      <c r="FB11" s="76"/>
      <c r="FC11" s="76"/>
      <c r="FD11" s="76"/>
      <c r="FE11" s="76"/>
      <c r="FF11" s="76"/>
      <c r="FG11" s="76"/>
      <c r="FH11" s="76"/>
      <c r="FI11" s="76"/>
      <c r="FJ11" s="76"/>
      <c r="FK11" s="76"/>
      <c r="FL11" s="76"/>
      <c r="FM11" s="76"/>
      <c r="FN11" s="76"/>
      <c r="FO11" s="76"/>
      <c r="FP11" s="76"/>
      <c r="FQ11" s="76"/>
      <c r="FR11" s="76"/>
      <c r="FS11" s="76"/>
      <c r="FT11" s="76"/>
      <c r="FU11" s="76"/>
      <c r="FV11" s="76"/>
      <c r="FW11" s="76"/>
      <c r="FX11" s="76"/>
      <c r="FY11" s="76"/>
      <c r="FZ11" s="76"/>
      <c r="GA11" s="76"/>
      <c r="GB11" s="76"/>
      <c r="GC11" s="76"/>
      <c r="GD11" s="76"/>
      <c r="GE11" s="76"/>
      <c r="GF11" s="76"/>
      <c r="GG11" s="76"/>
      <c r="GH11" s="76"/>
      <c r="GI11" s="76"/>
      <c r="GJ11" s="76"/>
      <c r="GK11" s="76"/>
      <c r="GL11" s="76"/>
      <c r="GM11" s="76"/>
      <c r="GN11" s="76"/>
      <c r="GO11" s="76"/>
      <c r="GP11" s="76"/>
      <c r="GQ11" s="76"/>
      <c r="GR11" s="76"/>
      <c r="GS11" s="76"/>
      <c r="GT11" s="76"/>
      <c r="GU11" s="76"/>
      <c r="GV11" s="76"/>
      <c r="GW11" s="76"/>
      <c r="GX11" s="76"/>
      <c r="GY11" s="76"/>
      <c r="GZ11" s="76"/>
      <c r="HA11" s="76"/>
      <c r="HB11" s="76"/>
      <c r="HC11" s="76"/>
      <c r="HD11" s="76"/>
      <c r="HE11" s="76"/>
      <c r="HF11" s="76"/>
      <c r="HG11" s="76"/>
      <c r="HH11" s="76"/>
      <c r="HI11" s="76"/>
      <c r="HJ11" s="76"/>
      <c r="HK11" s="76"/>
      <c r="HL11" s="76"/>
      <c r="HM11" s="76"/>
      <c r="HN11" s="76"/>
      <c r="HO11" s="76"/>
      <c r="HP11" s="76"/>
      <c r="HQ11" s="76"/>
      <c r="HR11" s="76"/>
      <c r="HS11" s="76"/>
      <c r="HT11" s="76"/>
      <c r="HU11" s="76"/>
      <c r="HV11" s="76"/>
      <c r="HW11" s="76"/>
      <c r="HX11" s="76"/>
      <c r="HY11" s="76"/>
      <c r="HZ11" s="76"/>
      <c r="IA11" s="76"/>
      <c r="IB11" s="76"/>
      <c r="IC11" s="76"/>
      <c r="ID11" s="76"/>
      <c r="IE11" s="76"/>
      <c r="IF11" s="76"/>
      <c r="IG11" s="76"/>
      <c r="IH11" s="76"/>
      <c r="II11" s="76"/>
      <c r="IJ11" s="76"/>
      <c r="IK11" s="76"/>
      <c r="IL11" s="76"/>
      <c r="IM11" s="76"/>
      <c r="IN11" s="76"/>
      <c r="IO11" s="76"/>
      <c r="IP11" s="76"/>
      <c r="IQ11" s="76"/>
      <c r="IR11" s="76"/>
      <c r="IS11" s="76"/>
      <c r="IT11" s="76"/>
      <c r="IU11" s="76"/>
    </row>
    <row r="12" spans="1:255" s="77" customFormat="1" ht="11.25" customHeight="1">
      <c r="A12" s="73"/>
      <c r="B12" s="78" t="s">
        <v>45</v>
      </c>
      <c r="C12" s="111" t="s">
        <v>57</v>
      </c>
      <c r="D12" s="75"/>
      <c r="E12" s="112" t="s">
        <v>62</v>
      </c>
      <c r="F12" s="113"/>
      <c r="G12" s="111">
        <f>+G9*G11</f>
        <v>6842500</v>
      </c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76"/>
      <c r="EE12" s="76"/>
      <c r="EF12" s="76"/>
      <c r="EG12" s="76"/>
      <c r="EH12" s="76"/>
      <c r="EI12" s="76"/>
      <c r="EJ12" s="76"/>
      <c r="EK12" s="76"/>
      <c r="EL12" s="76"/>
      <c r="EM12" s="76"/>
      <c r="EN12" s="76"/>
      <c r="EO12" s="76"/>
      <c r="EP12" s="76"/>
      <c r="EQ12" s="76"/>
      <c r="ER12" s="76"/>
      <c r="ES12" s="76"/>
      <c r="ET12" s="76"/>
      <c r="EU12" s="76"/>
      <c r="EV12" s="76"/>
      <c r="EW12" s="76"/>
      <c r="EX12" s="76"/>
      <c r="EY12" s="76"/>
      <c r="EZ12" s="76"/>
      <c r="FA12" s="76"/>
      <c r="FB12" s="76"/>
      <c r="FC12" s="76"/>
      <c r="FD12" s="76"/>
      <c r="FE12" s="76"/>
      <c r="FF12" s="76"/>
      <c r="FG12" s="76"/>
      <c r="FH12" s="76"/>
      <c r="FI12" s="76"/>
      <c r="FJ12" s="76"/>
      <c r="FK12" s="76"/>
      <c r="FL12" s="76"/>
      <c r="FM12" s="76"/>
      <c r="FN12" s="76"/>
      <c r="FO12" s="76"/>
      <c r="FP12" s="76"/>
      <c r="FQ12" s="76"/>
      <c r="FR12" s="76"/>
      <c r="FS12" s="76"/>
      <c r="FT12" s="76"/>
      <c r="FU12" s="76"/>
      <c r="FV12" s="76"/>
      <c r="FW12" s="76"/>
      <c r="FX12" s="76"/>
      <c r="FY12" s="76"/>
      <c r="FZ12" s="76"/>
      <c r="GA12" s="76"/>
      <c r="GB12" s="76"/>
      <c r="GC12" s="76"/>
      <c r="GD12" s="76"/>
      <c r="GE12" s="76"/>
      <c r="GF12" s="76"/>
      <c r="GG12" s="76"/>
      <c r="GH12" s="76"/>
      <c r="GI12" s="76"/>
      <c r="GJ12" s="76"/>
      <c r="GK12" s="76"/>
      <c r="GL12" s="76"/>
      <c r="GM12" s="76"/>
      <c r="GN12" s="76"/>
      <c r="GO12" s="76"/>
      <c r="GP12" s="76"/>
      <c r="GQ12" s="76"/>
      <c r="GR12" s="76"/>
      <c r="GS12" s="76"/>
      <c r="GT12" s="76"/>
      <c r="GU12" s="76"/>
      <c r="GV12" s="76"/>
      <c r="GW12" s="76"/>
      <c r="GX12" s="76"/>
      <c r="GY12" s="76"/>
      <c r="GZ12" s="76"/>
      <c r="HA12" s="76"/>
      <c r="HB12" s="76"/>
      <c r="HC12" s="76"/>
      <c r="HD12" s="76"/>
      <c r="HE12" s="76"/>
      <c r="HF12" s="76"/>
      <c r="HG12" s="76"/>
      <c r="HH12" s="76"/>
      <c r="HI12" s="76"/>
      <c r="HJ12" s="76"/>
      <c r="HK12" s="76"/>
      <c r="HL12" s="76"/>
      <c r="HM12" s="76"/>
      <c r="HN12" s="76"/>
      <c r="HO12" s="76"/>
      <c r="HP12" s="76"/>
      <c r="HQ12" s="76"/>
      <c r="HR12" s="76"/>
      <c r="HS12" s="76"/>
      <c r="HT12" s="76"/>
      <c r="HU12" s="76"/>
      <c r="HV12" s="76"/>
      <c r="HW12" s="76"/>
      <c r="HX12" s="76"/>
      <c r="HY12" s="76"/>
      <c r="HZ12" s="76"/>
      <c r="IA12" s="76"/>
      <c r="IB12" s="76"/>
      <c r="IC12" s="76"/>
      <c r="ID12" s="76"/>
      <c r="IE12" s="76"/>
      <c r="IF12" s="76"/>
      <c r="IG12" s="76"/>
      <c r="IH12" s="76"/>
      <c r="II12" s="76"/>
      <c r="IJ12" s="76"/>
      <c r="IK12" s="76"/>
      <c r="IL12" s="76"/>
      <c r="IM12" s="76"/>
      <c r="IN12" s="76"/>
      <c r="IO12" s="76"/>
      <c r="IP12" s="76"/>
      <c r="IQ12" s="76"/>
      <c r="IR12" s="76"/>
      <c r="IS12" s="76"/>
      <c r="IT12" s="76"/>
      <c r="IU12" s="76"/>
    </row>
    <row r="13" spans="1:255" s="77" customFormat="1" ht="15" customHeight="1">
      <c r="A13" s="73"/>
      <c r="B13" s="78" t="s">
        <v>46</v>
      </c>
      <c r="C13" s="111" t="s">
        <v>50</v>
      </c>
      <c r="D13" s="75"/>
      <c r="E13" s="120" t="s">
        <v>3</v>
      </c>
      <c r="F13" s="121"/>
      <c r="G13" s="111" t="s">
        <v>63</v>
      </c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6"/>
      <c r="DV13" s="76"/>
      <c r="DW13" s="76"/>
      <c r="DX13" s="76"/>
      <c r="DY13" s="76"/>
      <c r="DZ13" s="76"/>
      <c r="EA13" s="76"/>
      <c r="EB13" s="76"/>
      <c r="EC13" s="76"/>
      <c r="ED13" s="76"/>
      <c r="EE13" s="76"/>
      <c r="EF13" s="76"/>
      <c r="EG13" s="76"/>
      <c r="EH13" s="76"/>
      <c r="EI13" s="76"/>
      <c r="EJ13" s="76"/>
      <c r="EK13" s="76"/>
      <c r="EL13" s="76"/>
      <c r="EM13" s="76"/>
      <c r="EN13" s="76"/>
      <c r="EO13" s="76"/>
      <c r="EP13" s="76"/>
      <c r="EQ13" s="76"/>
      <c r="ER13" s="76"/>
      <c r="ES13" s="76"/>
      <c r="ET13" s="76"/>
      <c r="EU13" s="76"/>
      <c r="EV13" s="76"/>
      <c r="EW13" s="76"/>
      <c r="EX13" s="76"/>
      <c r="EY13" s="76"/>
      <c r="EZ13" s="76"/>
      <c r="FA13" s="76"/>
      <c r="FB13" s="76"/>
      <c r="FC13" s="76"/>
      <c r="FD13" s="76"/>
      <c r="FE13" s="76"/>
      <c r="FF13" s="76"/>
      <c r="FG13" s="76"/>
      <c r="FH13" s="76"/>
      <c r="FI13" s="76"/>
      <c r="FJ13" s="76"/>
      <c r="FK13" s="76"/>
      <c r="FL13" s="76"/>
      <c r="FM13" s="76"/>
      <c r="FN13" s="76"/>
      <c r="FO13" s="76"/>
      <c r="FP13" s="76"/>
      <c r="FQ13" s="76"/>
      <c r="FR13" s="76"/>
      <c r="FS13" s="76"/>
      <c r="FT13" s="76"/>
      <c r="FU13" s="76"/>
      <c r="FV13" s="76"/>
      <c r="FW13" s="76"/>
      <c r="FX13" s="76"/>
      <c r="FY13" s="76"/>
      <c r="FZ13" s="76"/>
      <c r="GA13" s="76"/>
      <c r="GB13" s="76"/>
      <c r="GC13" s="76"/>
      <c r="GD13" s="76"/>
      <c r="GE13" s="76"/>
      <c r="GF13" s="76"/>
      <c r="GG13" s="76"/>
      <c r="GH13" s="76"/>
      <c r="GI13" s="76"/>
      <c r="GJ13" s="76"/>
      <c r="GK13" s="76"/>
      <c r="GL13" s="76"/>
      <c r="GM13" s="76"/>
      <c r="GN13" s="76"/>
      <c r="GO13" s="76"/>
      <c r="GP13" s="76"/>
      <c r="GQ13" s="76"/>
      <c r="GR13" s="76"/>
      <c r="GS13" s="76"/>
      <c r="GT13" s="76"/>
      <c r="GU13" s="76"/>
      <c r="GV13" s="76"/>
      <c r="GW13" s="76"/>
      <c r="GX13" s="76"/>
      <c r="GY13" s="76"/>
      <c r="GZ13" s="76"/>
      <c r="HA13" s="76"/>
      <c r="HB13" s="76"/>
      <c r="HC13" s="76"/>
      <c r="HD13" s="76"/>
      <c r="HE13" s="76"/>
      <c r="HF13" s="76"/>
      <c r="HG13" s="76"/>
      <c r="HH13" s="76"/>
      <c r="HI13" s="76"/>
      <c r="HJ13" s="76"/>
      <c r="HK13" s="76"/>
      <c r="HL13" s="76"/>
      <c r="HM13" s="76"/>
      <c r="HN13" s="76"/>
      <c r="HO13" s="76"/>
      <c r="HP13" s="76"/>
      <c r="HQ13" s="76"/>
      <c r="HR13" s="76"/>
      <c r="HS13" s="76"/>
      <c r="HT13" s="76"/>
      <c r="HU13" s="76"/>
      <c r="HV13" s="76"/>
      <c r="HW13" s="76"/>
      <c r="HX13" s="76"/>
      <c r="HY13" s="76"/>
      <c r="HZ13" s="76"/>
      <c r="IA13" s="76"/>
      <c r="IB13" s="76"/>
      <c r="IC13" s="76"/>
      <c r="ID13" s="76"/>
      <c r="IE13" s="76"/>
      <c r="IF13" s="76"/>
      <c r="IG13" s="76"/>
      <c r="IH13" s="76"/>
      <c r="II13" s="76"/>
      <c r="IJ13" s="76"/>
      <c r="IK13" s="76"/>
      <c r="IL13" s="76"/>
      <c r="IM13" s="76"/>
      <c r="IN13" s="76"/>
      <c r="IO13" s="76"/>
      <c r="IP13" s="76"/>
      <c r="IQ13" s="76"/>
      <c r="IR13" s="76"/>
      <c r="IS13" s="76"/>
      <c r="IT13" s="76"/>
      <c r="IU13" s="76"/>
    </row>
    <row r="14" spans="1:255" s="77" customFormat="1" ht="15">
      <c r="A14" s="73"/>
      <c r="B14" s="78" t="s">
        <v>4</v>
      </c>
      <c r="C14" s="111" t="s">
        <v>49</v>
      </c>
      <c r="D14" s="75"/>
      <c r="E14" s="120" t="s">
        <v>5</v>
      </c>
      <c r="F14" s="121"/>
      <c r="G14" s="111" t="s">
        <v>64</v>
      </c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  <c r="EQ14" s="76"/>
      <c r="ER14" s="76"/>
      <c r="ES14" s="76"/>
      <c r="ET14" s="76"/>
      <c r="EU14" s="76"/>
      <c r="EV14" s="76"/>
      <c r="EW14" s="76"/>
      <c r="EX14" s="76"/>
      <c r="EY14" s="76"/>
      <c r="EZ14" s="76"/>
      <c r="FA14" s="76"/>
      <c r="FB14" s="76"/>
      <c r="FC14" s="76"/>
      <c r="FD14" s="76"/>
      <c r="FE14" s="76"/>
      <c r="FF14" s="76"/>
      <c r="FG14" s="76"/>
      <c r="FH14" s="76"/>
      <c r="FI14" s="76"/>
      <c r="FJ14" s="76"/>
      <c r="FK14" s="76"/>
      <c r="FL14" s="76"/>
      <c r="FM14" s="76"/>
      <c r="FN14" s="76"/>
      <c r="FO14" s="76"/>
      <c r="FP14" s="76"/>
      <c r="FQ14" s="76"/>
      <c r="FR14" s="76"/>
      <c r="FS14" s="76"/>
      <c r="FT14" s="76"/>
      <c r="FU14" s="76"/>
      <c r="FV14" s="76"/>
      <c r="FW14" s="76"/>
      <c r="FX14" s="76"/>
      <c r="FY14" s="76"/>
      <c r="FZ14" s="76"/>
      <c r="GA14" s="76"/>
      <c r="GB14" s="76"/>
      <c r="GC14" s="76"/>
      <c r="GD14" s="76"/>
      <c r="GE14" s="76"/>
      <c r="GF14" s="76"/>
      <c r="GG14" s="76"/>
      <c r="GH14" s="76"/>
      <c r="GI14" s="76"/>
      <c r="GJ14" s="76"/>
      <c r="GK14" s="76"/>
      <c r="GL14" s="76"/>
      <c r="GM14" s="76"/>
      <c r="GN14" s="76"/>
      <c r="GO14" s="76"/>
      <c r="GP14" s="76"/>
      <c r="GQ14" s="76"/>
      <c r="GR14" s="76"/>
      <c r="GS14" s="76"/>
      <c r="GT14" s="76"/>
      <c r="GU14" s="76"/>
      <c r="GV14" s="76"/>
      <c r="GW14" s="76"/>
      <c r="GX14" s="76"/>
      <c r="GY14" s="76"/>
      <c r="GZ14" s="76"/>
      <c r="HA14" s="76"/>
      <c r="HB14" s="76"/>
      <c r="HC14" s="76"/>
      <c r="HD14" s="76"/>
      <c r="HE14" s="76"/>
      <c r="HF14" s="76"/>
      <c r="HG14" s="76"/>
      <c r="HH14" s="76"/>
      <c r="HI14" s="76"/>
      <c r="HJ14" s="76"/>
      <c r="HK14" s="76"/>
      <c r="HL14" s="76"/>
      <c r="HM14" s="76"/>
      <c r="HN14" s="76"/>
      <c r="HO14" s="76"/>
      <c r="HP14" s="76"/>
      <c r="HQ14" s="76"/>
      <c r="HR14" s="76"/>
      <c r="HS14" s="76"/>
      <c r="HT14" s="76"/>
      <c r="HU14" s="76"/>
      <c r="HV14" s="76"/>
      <c r="HW14" s="76"/>
      <c r="HX14" s="76"/>
      <c r="HY14" s="76"/>
      <c r="HZ14" s="76"/>
      <c r="IA14" s="76"/>
      <c r="IB14" s="76"/>
      <c r="IC14" s="76"/>
      <c r="ID14" s="76"/>
      <c r="IE14" s="76"/>
      <c r="IF14" s="76"/>
      <c r="IG14" s="76"/>
      <c r="IH14" s="76"/>
      <c r="II14" s="76"/>
      <c r="IJ14" s="76"/>
      <c r="IK14" s="76"/>
      <c r="IL14" s="76"/>
      <c r="IM14" s="76"/>
      <c r="IN14" s="76"/>
      <c r="IO14" s="76"/>
      <c r="IP14" s="76"/>
      <c r="IQ14" s="76"/>
      <c r="IR14" s="76"/>
      <c r="IS14" s="76"/>
      <c r="IT14" s="76"/>
      <c r="IU14" s="76"/>
    </row>
    <row r="15" spans="1:255" s="77" customFormat="1" ht="25.5" customHeight="1">
      <c r="A15" s="73"/>
      <c r="B15" s="78" t="s">
        <v>6</v>
      </c>
      <c r="C15" s="111" t="s">
        <v>58</v>
      </c>
      <c r="D15" s="75"/>
      <c r="E15" s="118" t="s">
        <v>7</v>
      </c>
      <c r="F15" s="119"/>
      <c r="G15" s="124" t="s">
        <v>65</v>
      </c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  <c r="EQ15" s="76"/>
      <c r="ER15" s="76"/>
      <c r="ES15" s="76"/>
      <c r="ET15" s="76"/>
      <c r="EU15" s="76"/>
      <c r="EV15" s="76"/>
      <c r="EW15" s="76"/>
      <c r="EX15" s="76"/>
      <c r="EY15" s="76"/>
      <c r="EZ15" s="76"/>
      <c r="FA15" s="76"/>
      <c r="FB15" s="76"/>
      <c r="FC15" s="76"/>
      <c r="FD15" s="76"/>
      <c r="FE15" s="76"/>
      <c r="FF15" s="76"/>
      <c r="FG15" s="76"/>
      <c r="FH15" s="76"/>
      <c r="FI15" s="76"/>
      <c r="FJ15" s="76"/>
      <c r="FK15" s="76"/>
      <c r="FL15" s="76"/>
      <c r="FM15" s="76"/>
      <c r="FN15" s="76"/>
      <c r="FO15" s="76"/>
      <c r="FP15" s="76"/>
      <c r="FQ15" s="76"/>
      <c r="FR15" s="76"/>
      <c r="FS15" s="76"/>
      <c r="FT15" s="76"/>
      <c r="FU15" s="76"/>
      <c r="FV15" s="76"/>
      <c r="FW15" s="76"/>
      <c r="FX15" s="76"/>
      <c r="FY15" s="76"/>
      <c r="FZ15" s="76"/>
      <c r="GA15" s="76"/>
      <c r="GB15" s="76"/>
      <c r="GC15" s="76"/>
      <c r="GD15" s="76"/>
      <c r="GE15" s="76"/>
      <c r="GF15" s="76"/>
      <c r="GG15" s="76"/>
      <c r="GH15" s="76"/>
      <c r="GI15" s="76"/>
      <c r="GJ15" s="76"/>
      <c r="GK15" s="76"/>
      <c r="GL15" s="76"/>
      <c r="GM15" s="76"/>
      <c r="GN15" s="76"/>
      <c r="GO15" s="76"/>
      <c r="GP15" s="76"/>
      <c r="GQ15" s="76"/>
      <c r="GR15" s="76"/>
      <c r="GS15" s="76"/>
      <c r="GT15" s="76"/>
      <c r="GU15" s="76"/>
      <c r="GV15" s="76"/>
      <c r="GW15" s="76"/>
      <c r="GX15" s="76"/>
      <c r="GY15" s="76"/>
      <c r="GZ15" s="76"/>
      <c r="HA15" s="76"/>
      <c r="HB15" s="76"/>
      <c r="HC15" s="76"/>
      <c r="HD15" s="76"/>
      <c r="HE15" s="76"/>
      <c r="HF15" s="76"/>
      <c r="HG15" s="76"/>
      <c r="HH15" s="76"/>
      <c r="HI15" s="76"/>
      <c r="HJ15" s="76"/>
      <c r="HK15" s="76"/>
      <c r="HL15" s="76"/>
      <c r="HM15" s="76"/>
      <c r="HN15" s="76"/>
      <c r="HO15" s="76"/>
      <c r="HP15" s="76"/>
      <c r="HQ15" s="76"/>
      <c r="HR15" s="76"/>
      <c r="HS15" s="76"/>
      <c r="HT15" s="76"/>
      <c r="HU15" s="76"/>
      <c r="HV15" s="76"/>
      <c r="HW15" s="76"/>
      <c r="HX15" s="76"/>
      <c r="HY15" s="76"/>
      <c r="HZ15" s="76"/>
      <c r="IA15" s="76"/>
      <c r="IB15" s="76"/>
      <c r="IC15" s="76"/>
      <c r="ID15" s="76"/>
      <c r="IE15" s="76"/>
      <c r="IF15" s="76"/>
      <c r="IG15" s="76"/>
      <c r="IH15" s="76"/>
      <c r="II15" s="76"/>
      <c r="IJ15" s="76"/>
      <c r="IK15" s="76"/>
      <c r="IL15" s="76"/>
      <c r="IM15" s="76"/>
      <c r="IN15" s="76"/>
      <c r="IO15" s="76"/>
      <c r="IP15" s="76"/>
      <c r="IQ15" s="76"/>
      <c r="IR15" s="76"/>
      <c r="IS15" s="76"/>
      <c r="IT15" s="76"/>
      <c r="IU15" s="76"/>
    </row>
    <row r="16" spans="1:255" ht="12" customHeight="1">
      <c r="A16" s="2"/>
      <c r="B16" s="79"/>
      <c r="C16" s="6"/>
      <c r="D16" s="7"/>
      <c r="E16" s="8"/>
      <c r="F16" s="8"/>
      <c r="G16" s="80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255" ht="12" customHeight="1">
      <c r="A17" s="9"/>
      <c r="B17" s="116" t="s">
        <v>66</v>
      </c>
      <c r="C17" s="117"/>
      <c r="D17" s="117"/>
      <c r="E17" s="117"/>
      <c r="F17" s="117"/>
      <c r="G17" s="1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spans="1:255" ht="12" customHeight="1">
      <c r="A18" s="2"/>
      <c r="B18" s="10"/>
      <c r="C18" s="11"/>
      <c r="D18" s="11"/>
      <c r="E18" s="11"/>
      <c r="F18" s="12"/>
      <c r="G18" s="81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spans="1:255" ht="12" customHeight="1">
      <c r="A19" s="5"/>
      <c r="B19" s="82" t="s">
        <v>8</v>
      </c>
      <c r="C19" s="83"/>
      <c r="D19" s="84"/>
      <c r="E19" s="84"/>
      <c r="F19" s="85"/>
      <c r="G19" s="86"/>
    </row>
    <row r="20" spans="1:255" ht="24" customHeight="1">
      <c r="A20" s="5"/>
      <c r="B20" s="87" t="s">
        <v>9</v>
      </c>
      <c r="C20" s="88" t="s">
        <v>10</v>
      </c>
      <c r="D20" s="88" t="s">
        <v>11</v>
      </c>
      <c r="E20" s="87" t="s">
        <v>12</v>
      </c>
      <c r="F20" s="88" t="s">
        <v>13</v>
      </c>
      <c r="G20" s="87" t="s">
        <v>14</v>
      </c>
    </row>
    <row r="21" spans="1:255" s="106" customFormat="1" ht="12" customHeight="1">
      <c r="A21" s="100"/>
      <c r="B21" s="101" t="s">
        <v>67</v>
      </c>
      <c r="C21" s="102" t="s">
        <v>15</v>
      </c>
      <c r="D21" s="102">
        <v>2</v>
      </c>
      <c r="E21" s="102" t="s">
        <v>51</v>
      </c>
      <c r="F21" s="103">
        <v>25000</v>
      </c>
      <c r="G21" s="104">
        <f t="shared" ref="G21:G25" si="0">D21*F21</f>
        <v>50000</v>
      </c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5"/>
      <c r="BA21" s="105"/>
      <c r="BB21" s="105"/>
      <c r="BC21" s="105"/>
      <c r="BD21" s="105"/>
      <c r="BE21" s="105"/>
      <c r="BF21" s="105"/>
      <c r="BG21" s="105"/>
      <c r="BH21" s="105"/>
      <c r="BI21" s="105"/>
      <c r="BJ21" s="105"/>
      <c r="BK21" s="105"/>
      <c r="BL21" s="105"/>
      <c r="BM21" s="105"/>
      <c r="BN21" s="105"/>
      <c r="BO21" s="105"/>
      <c r="BP21" s="105"/>
      <c r="BQ21" s="105"/>
      <c r="BR21" s="105"/>
      <c r="BS21" s="105"/>
      <c r="BT21" s="105"/>
      <c r="BU21" s="105"/>
      <c r="BV21" s="105"/>
      <c r="BW21" s="105"/>
      <c r="BX21" s="105"/>
      <c r="BY21" s="105"/>
      <c r="BZ21" s="105"/>
      <c r="CA21" s="105"/>
      <c r="CB21" s="105"/>
      <c r="CC21" s="105"/>
      <c r="CD21" s="105"/>
      <c r="CE21" s="105"/>
      <c r="CF21" s="105"/>
      <c r="CG21" s="105"/>
      <c r="CH21" s="105"/>
      <c r="CI21" s="105"/>
      <c r="CJ21" s="105"/>
      <c r="CK21" s="105"/>
      <c r="CL21" s="105"/>
      <c r="CM21" s="105"/>
      <c r="CN21" s="105"/>
      <c r="CO21" s="105"/>
      <c r="CP21" s="105"/>
      <c r="CQ21" s="105"/>
      <c r="CR21" s="105"/>
      <c r="CS21" s="105"/>
      <c r="CT21" s="105"/>
      <c r="CU21" s="105"/>
      <c r="CV21" s="105"/>
      <c r="CW21" s="105"/>
      <c r="CX21" s="105"/>
      <c r="CY21" s="105"/>
      <c r="CZ21" s="105"/>
      <c r="DA21" s="105"/>
      <c r="DB21" s="105"/>
      <c r="DC21" s="105"/>
      <c r="DD21" s="105"/>
      <c r="DE21" s="105"/>
      <c r="DF21" s="105"/>
      <c r="DG21" s="105"/>
      <c r="DH21" s="105"/>
      <c r="DI21" s="105"/>
      <c r="DJ21" s="105"/>
      <c r="DK21" s="105"/>
      <c r="DL21" s="105"/>
      <c r="DM21" s="105"/>
      <c r="DN21" s="105"/>
      <c r="DO21" s="105"/>
      <c r="DP21" s="105"/>
      <c r="DQ21" s="105"/>
      <c r="DR21" s="105"/>
      <c r="DS21" s="105"/>
      <c r="DT21" s="105"/>
      <c r="DU21" s="105"/>
      <c r="DV21" s="105"/>
      <c r="DW21" s="105"/>
      <c r="DX21" s="105"/>
      <c r="DY21" s="105"/>
      <c r="DZ21" s="105"/>
      <c r="EA21" s="105"/>
      <c r="EB21" s="105"/>
      <c r="EC21" s="105"/>
      <c r="ED21" s="105"/>
      <c r="EE21" s="105"/>
      <c r="EF21" s="105"/>
      <c r="EG21" s="105"/>
      <c r="EH21" s="105"/>
      <c r="EI21" s="105"/>
      <c r="EJ21" s="105"/>
      <c r="EK21" s="105"/>
      <c r="EL21" s="105"/>
      <c r="EM21" s="105"/>
      <c r="EN21" s="105"/>
      <c r="EO21" s="105"/>
      <c r="EP21" s="105"/>
      <c r="EQ21" s="105"/>
      <c r="ER21" s="105"/>
      <c r="ES21" s="105"/>
      <c r="ET21" s="105"/>
      <c r="EU21" s="105"/>
      <c r="EV21" s="105"/>
      <c r="EW21" s="105"/>
      <c r="EX21" s="105"/>
      <c r="EY21" s="105"/>
      <c r="EZ21" s="105"/>
      <c r="FA21" s="105"/>
      <c r="FB21" s="105"/>
      <c r="FC21" s="105"/>
      <c r="FD21" s="105"/>
      <c r="FE21" s="105"/>
      <c r="FF21" s="105"/>
      <c r="FG21" s="105"/>
      <c r="FH21" s="105"/>
      <c r="FI21" s="105"/>
      <c r="FJ21" s="105"/>
      <c r="FK21" s="105"/>
      <c r="FL21" s="105"/>
      <c r="FM21" s="105"/>
      <c r="FN21" s="105"/>
      <c r="FO21" s="105"/>
      <c r="FP21" s="105"/>
      <c r="FQ21" s="105"/>
      <c r="FR21" s="105"/>
      <c r="FS21" s="105"/>
      <c r="FT21" s="105"/>
      <c r="FU21" s="105"/>
      <c r="FV21" s="105"/>
      <c r="FW21" s="105"/>
      <c r="FX21" s="105"/>
      <c r="FY21" s="105"/>
      <c r="FZ21" s="105"/>
      <c r="GA21" s="105"/>
      <c r="GB21" s="105"/>
      <c r="GC21" s="105"/>
      <c r="GD21" s="105"/>
      <c r="GE21" s="105"/>
      <c r="GF21" s="105"/>
      <c r="GG21" s="105"/>
      <c r="GH21" s="105"/>
      <c r="GI21" s="105"/>
      <c r="GJ21" s="105"/>
      <c r="GK21" s="105"/>
      <c r="GL21" s="105"/>
      <c r="GM21" s="105"/>
      <c r="GN21" s="105"/>
      <c r="GO21" s="105"/>
      <c r="GP21" s="105"/>
      <c r="GQ21" s="105"/>
      <c r="GR21" s="105"/>
      <c r="GS21" s="105"/>
      <c r="GT21" s="105"/>
      <c r="GU21" s="105"/>
      <c r="GV21" s="105"/>
      <c r="GW21" s="105"/>
      <c r="GX21" s="105"/>
      <c r="GY21" s="105"/>
      <c r="GZ21" s="105"/>
      <c r="HA21" s="105"/>
      <c r="HB21" s="105"/>
      <c r="HC21" s="105"/>
      <c r="HD21" s="105"/>
      <c r="HE21" s="105"/>
      <c r="HF21" s="105"/>
      <c r="HG21" s="105"/>
      <c r="HH21" s="105"/>
      <c r="HI21" s="105"/>
      <c r="HJ21" s="105"/>
      <c r="HK21" s="105"/>
      <c r="HL21" s="105"/>
      <c r="HM21" s="105"/>
      <c r="HN21" s="105"/>
      <c r="HO21" s="105"/>
      <c r="HP21" s="105"/>
      <c r="HQ21" s="105"/>
      <c r="HR21" s="105"/>
      <c r="HS21" s="105"/>
      <c r="HT21" s="105"/>
      <c r="HU21" s="105"/>
      <c r="HV21" s="105"/>
      <c r="HW21" s="105"/>
      <c r="HX21" s="105"/>
      <c r="HY21" s="105"/>
      <c r="HZ21" s="105"/>
      <c r="IA21" s="105"/>
      <c r="IB21" s="105"/>
      <c r="IC21" s="105"/>
      <c r="ID21" s="105"/>
      <c r="IE21" s="105"/>
      <c r="IF21" s="105"/>
      <c r="IG21" s="105"/>
      <c r="IH21" s="105"/>
      <c r="II21" s="105"/>
      <c r="IJ21" s="105"/>
      <c r="IK21" s="105"/>
      <c r="IL21" s="105"/>
      <c r="IM21" s="105"/>
      <c r="IN21" s="105"/>
      <c r="IO21" s="105"/>
      <c r="IP21" s="105"/>
      <c r="IQ21" s="105"/>
      <c r="IR21" s="105"/>
      <c r="IS21" s="105"/>
      <c r="IT21" s="105"/>
      <c r="IU21" s="105"/>
    </row>
    <row r="22" spans="1:255" s="106" customFormat="1" ht="12" customHeight="1">
      <c r="A22" s="100"/>
      <c r="B22" s="101" t="s">
        <v>68</v>
      </c>
      <c r="C22" s="102" t="s">
        <v>15</v>
      </c>
      <c r="D22" s="102">
        <v>2</v>
      </c>
      <c r="E22" s="102" t="s">
        <v>69</v>
      </c>
      <c r="F22" s="103">
        <v>20000</v>
      </c>
      <c r="G22" s="104">
        <f t="shared" si="0"/>
        <v>40000</v>
      </c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  <c r="BD22" s="105"/>
      <c r="BE22" s="105"/>
      <c r="BF22" s="105"/>
      <c r="BG22" s="105"/>
      <c r="BH22" s="105"/>
      <c r="BI22" s="105"/>
      <c r="BJ22" s="105"/>
      <c r="BK22" s="105"/>
      <c r="BL22" s="105"/>
      <c r="BM22" s="105"/>
      <c r="BN22" s="105"/>
      <c r="BO22" s="105"/>
      <c r="BP22" s="105"/>
      <c r="BQ22" s="105"/>
      <c r="BR22" s="105"/>
      <c r="BS22" s="105"/>
      <c r="BT22" s="105"/>
      <c r="BU22" s="105"/>
      <c r="BV22" s="105"/>
      <c r="BW22" s="105"/>
      <c r="BX22" s="105"/>
      <c r="BY22" s="105"/>
      <c r="BZ22" s="105"/>
      <c r="CA22" s="105"/>
      <c r="CB22" s="105"/>
      <c r="CC22" s="105"/>
      <c r="CD22" s="105"/>
      <c r="CE22" s="105"/>
      <c r="CF22" s="105"/>
      <c r="CG22" s="105"/>
      <c r="CH22" s="105"/>
      <c r="CI22" s="105"/>
      <c r="CJ22" s="105"/>
      <c r="CK22" s="105"/>
      <c r="CL22" s="105"/>
      <c r="CM22" s="105"/>
      <c r="CN22" s="105"/>
      <c r="CO22" s="105"/>
      <c r="CP22" s="105"/>
      <c r="CQ22" s="105"/>
      <c r="CR22" s="105"/>
      <c r="CS22" s="105"/>
      <c r="CT22" s="105"/>
      <c r="CU22" s="105"/>
      <c r="CV22" s="105"/>
      <c r="CW22" s="105"/>
      <c r="CX22" s="105"/>
      <c r="CY22" s="105"/>
      <c r="CZ22" s="105"/>
      <c r="DA22" s="105"/>
      <c r="DB22" s="105"/>
      <c r="DC22" s="105"/>
      <c r="DD22" s="105"/>
      <c r="DE22" s="105"/>
      <c r="DF22" s="105"/>
      <c r="DG22" s="105"/>
      <c r="DH22" s="105"/>
      <c r="DI22" s="105"/>
      <c r="DJ22" s="105"/>
      <c r="DK22" s="105"/>
      <c r="DL22" s="105"/>
      <c r="DM22" s="105"/>
      <c r="DN22" s="105"/>
      <c r="DO22" s="105"/>
      <c r="DP22" s="105"/>
      <c r="DQ22" s="105"/>
      <c r="DR22" s="105"/>
      <c r="DS22" s="105"/>
      <c r="DT22" s="105"/>
      <c r="DU22" s="105"/>
      <c r="DV22" s="105"/>
      <c r="DW22" s="105"/>
      <c r="DX22" s="105"/>
      <c r="DY22" s="105"/>
      <c r="DZ22" s="105"/>
      <c r="EA22" s="105"/>
      <c r="EB22" s="105"/>
      <c r="EC22" s="105"/>
      <c r="ED22" s="105"/>
      <c r="EE22" s="105"/>
      <c r="EF22" s="105"/>
      <c r="EG22" s="105"/>
      <c r="EH22" s="105"/>
      <c r="EI22" s="105"/>
      <c r="EJ22" s="105"/>
      <c r="EK22" s="105"/>
      <c r="EL22" s="105"/>
      <c r="EM22" s="105"/>
      <c r="EN22" s="105"/>
      <c r="EO22" s="105"/>
      <c r="EP22" s="105"/>
      <c r="EQ22" s="105"/>
      <c r="ER22" s="105"/>
      <c r="ES22" s="105"/>
      <c r="ET22" s="105"/>
      <c r="EU22" s="105"/>
      <c r="EV22" s="105"/>
      <c r="EW22" s="105"/>
      <c r="EX22" s="105"/>
      <c r="EY22" s="105"/>
      <c r="EZ22" s="105"/>
      <c r="FA22" s="105"/>
      <c r="FB22" s="105"/>
      <c r="FC22" s="105"/>
      <c r="FD22" s="105"/>
      <c r="FE22" s="105"/>
      <c r="FF22" s="105"/>
      <c r="FG22" s="105"/>
      <c r="FH22" s="105"/>
      <c r="FI22" s="105"/>
      <c r="FJ22" s="105"/>
      <c r="FK22" s="105"/>
      <c r="FL22" s="105"/>
      <c r="FM22" s="105"/>
      <c r="FN22" s="105"/>
      <c r="FO22" s="105"/>
      <c r="FP22" s="105"/>
      <c r="FQ22" s="105"/>
      <c r="FR22" s="105"/>
      <c r="FS22" s="105"/>
      <c r="FT22" s="105"/>
      <c r="FU22" s="105"/>
      <c r="FV22" s="105"/>
      <c r="FW22" s="105"/>
      <c r="FX22" s="105"/>
      <c r="FY22" s="105"/>
      <c r="FZ22" s="105"/>
      <c r="GA22" s="105"/>
      <c r="GB22" s="105"/>
      <c r="GC22" s="105"/>
      <c r="GD22" s="105"/>
      <c r="GE22" s="105"/>
      <c r="GF22" s="105"/>
      <c r="GG22" s="105"/>
      <c r="GH22" s="105"/>
      <c r="GI22" s="105"/>
      <c r="GJ22" s="105"/>
      <c r="GK22" s="105"/>
      <c r="GL22" s="105"/>
      <c r="GM22" s="105"/>
      <c r="GN22" s="105"/>
      <c r="GO22" s="105"/>
      <c r="GP22" s="105"/>
      <c r="GQ22" s="105"/>
      <c r="GR22" s="105"/>
      <c r="GS22" s="105"/>
      <c r="GT22" s="105"/>
      <c r="GU22" s="105"/>
      <c r="GV22" s="105"/>
      <c r="GW22" s="105"/>
      <c r="GX22" s="105"/>
      <c r="GY22" s="105"/>
      <c r="GZ22" s="105"/>
      <c r="HA22" s="105"/>
      <c r="HB22" s="105"/>
      <c r="HC22" s="105"/>
      <c r="HD22" s="105"/>
      <c r="HE22" s="105"/>
      <c r="HF22" s="105"/>
      <c r="HG22" s="105"/>
      <c r="HH22" s="105"/>
      <c r="HI22" s="105"/>
      <c r="HJ22" s="105"/>
      <c r="HK22" s="105"/>
      <c r="HL22" s="105"/>
      <c r="HM22" s="105"/>
      <c r="HN22" s="105"/>
      <c r="HO22" s="105"/>
      <c r="HP22" s="105"/>
      <c r="HQ22" s="105"/>
      <c r="HR22" s="105"/>
      <c r="HS22" s="105"/>
      <c r="HT22" s="105"/>
      <c r="HU22" s="105"/>
      <c r="HV22" s="105"/>
      <c r="HW22" s="105"/>
      <c r="HX22" s="105"/>
      <c r="HY22" s="105"/>
      <c r="HZ22" s="105"/>
      <c r="IA22" s="105"/>
      <c r="IB22" s="105"/>
      <c r="IC22" s="105"/>
      <c r="ID22" s="105"/>
      <c r="IE22" s="105"/>
      <c r="IF22" s="105"/>
      <c r="IG22" s="105"/>
      <c r="IH22" s="105"/>
      <c r="II22" s="105"/>
      <c r="IJ22" s="105"/>
      <c r="IK22" s="105"/>
      <c r="IL22" s="105"/>
      <c r="IM22" s="105"/>
      <c r="IN22" s="105"/>
      <c r="IO22" s="105"/>
      <c r="IP22" s="105"/>
      <c r="IQ22" s="105"/>
      <c r="IR22" s="105"/>
      <c r="IS22" s="105"/>
      <c r="IT22" s="105"/>
      <c r="IU22" s="105"/>
    </row>
    <row r="23" spans="1:255" s="106" customFormat="1" ht="12" customHeight="1">
      <c r="A23" s="100"/>
      <c r="B23" s="101" t="s">
        <v>70</v>
      </c>
      <c r="C23" s="102" t="s">
        <v>15</v>
      </c>
      <c r="D23" s="102">
        <v>2</v>
      </c>
      <c r="E23" s="102" t="s">
        <v>71</v>
      </c>
      <c r="F23" s="103">
        <v>20000</v>
      </c>
      <c r="G23" s="104">
        <f t="shared" si="0"/>
        <v>40000</v>
      </c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  <c r="AE23" s="105"/>
      <c r="AF23" s="105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105"/>
      <c r="AT23" s="105"/>
      <c r="AU23" s="105"/>
      <c r="AV23" s="105"/>
      <c r="AW23" s="105"/>
      <c r="AX23" s="105"/>
      <c r="AY23" s="105"/>
      <c r="AZ23" s="105"/>
      <c r="BA23" s="105"/>
      <c r="BB23" s="105"/>
      <c r="BC23" s="105"/>
      <c r="BD23" s="105"/>
      <c r="BE23" s="105"/>
      <c r="BF23" s="105"/>
      <c r="BG23" s="105"/>
      <c r="BH23" s="105"/>
      <c r="BI23" s="105"/>
      <c r="BJ23" s="105"/>
      <c r="BK23" s="105"/>
      <c r="BL23" s="105"/>
      <c r="BM23" s="105"/>
      <c r="BN23" s="105"/>
      <c r="BO23" s="105"/>
      <c r="BP23" s="105"/>
      <c r="BQ23" s="105"/>
      <c r="BR23" s="105"/>
      <c r="BS23" s="105"/>
      <c r="BT23" s="105"/>
      <c r="BU23" s="105"/>
      <c r="BV23" s="105"/>
      <c r="BW23" s="105"/>
      <c r="BX23" s="105"/>
      <c r="BY23" s="105"/>
      <c r="BZ23" s="105"/>
      <c r="CA23" s="105"/>
      <c r="CB23" s="105"/>
      <c r="CC23" s="105"/>
      <c r="CD23" s="105"/>
      <c r="CE23" s="105"/>
      <c r="CF23" s="105"/>
      <c r="CG23" s="105"/>
      <c r="CH23" s="105"/>
      <c r="CI23" s="105"/>
      <c r="CJ23" s="105"/>
      <c r="CK23" s="105"/>
      <c r="CL23" s="105"/>
      <c r="CM23" s="105"/>
      <c r="CN23" s="105"/>
      <c r="CO23" s="105"/>
      <c r="CP23" s="105"/>
      <c r="CQ23" s="105"/>
      <c r="CR23" s="105"/>
      <c r="CS23" s="105"/>
      <c r="CT23" s="105"/>
      <c r="CU23" s="105"/>
      <c r="CV23" s="105"/>
      <c r="CW23" s="105"/>
      <c r="CX23" s="105"/>
      <c r="CY23" s="105"/>
      <c r="CZ23" s="105"/>
      <c r="DA23" s="105"/>
      <c r="DB23" s="105"/>
      <c r="DC23" s="105"/>
      <c r="DD23" s="105"/>
      <c r="DE23" s="105"/>
      <c r="DF23" s="105"/>
      <c r="DG23" s="105"/>
      <c r="DH23" s="105"/>
      <c r="DI23" s="105"/>
      <c r="DJ23" s="105"/>
      <c r="DK23" s="105"/>
      <c r="DL23" s="105"/>
      <c r="DM23" s="105"/>
      <c r="DN23" s="105"/>
      <c r="DO23" s="105"/>
      <c r="DP23" s="105"/>
      <c r="DQ23" s="105"/>
      <c r="DR23" s="105"/>
      <c r="DS23" s="105"/>
      <c r="DT23" s="105"/>
      <c r="DU23" s="105"/>
      <c r="DV23" s="105"/>
      <c r="DW23" s="105"/>
      <c r="DX23" s="105"/>
      <c r="DY23" s="105"/>
      <c r="DZ23" s="105"/>
      <c r="EA23" s="105"/>
      <c r="EB23" s="105"/>
      <c r="EC23" s="105"/>
      <c r="ED23" s="105"/>
      <c r="EE23" s="105"/>
      <c r="EF23" s="105"/>
      <c r="EG23" s="105"/>
      <c r="EH23" s="105"/>
      <c r="EI23" s="105"/>
      <c r="EJ23" s="105"/>
      <c r="EK23" s="105"/>
      <c r="EL23" s="105"/>
      <c r="EM23" s="105"/>
      <c r="EN23" s="105"/>
      <c r="EO23" s="105"/>
      <c r="EP23" s="105"/>
      <c r="EQ23" s="105"/>
      <c r="ER23" s="105"/>
      <c r="ES23" s="105"/>
      <c r="ET23" s="105"/>
      <c r="EU23" s="105"/>
      <c r="EV23" s="105"/>
      <c r="EW23" s="105"/>
      <c r="EX23" s="105"/>
      <c r="EY23" s="105"/>
      <c r="EZ23" s="105"/>
      <c r="FA23" s="105"/>
      <c r="FB23" s="105"/>
      <c r="FC23" s="105"/>
      <c r="FD23" s="105"/>
      <c r="FE23" s="105"/>
      <c r="FF23" s="105"/>
      <c r="FG23" s="105"/>
      <c r="FH23" s="105"/>
      <c r="FI23" s="105"/>
      <c r="FJ23" s="105"/>
      <c r="FK23" s="105"/>
      <c r="FL23" s="105"/>
      <c r="FM23" s="105"/>
      <c r="FN23" s="105"/>
      <c r="FO23" s="105"/>
      <c r="FP23" s="105"/>
      <c r="FQ23" s="105"/>
      <c r="FR23" s="105"/>
      <c r="FS23" s="105"/>
      <c r="FT23" s="105"/>
      <c r="FU23" s="105"/>
      <c r="FV23" s="105"/>
      <c r="FW23" s="105"/>
      <c r="FX23" s="105"/>
      <c r="FY23" s="105"/>
      <c r="FZ23" s="105"/>
      <c r="GA23" s="105"/>
      <c r="GB23" s="105"/>
      <c r="GC23" s="105"/>
      <c r="GD23" s="105"/>
      <c r="GE23" s="105"/>
      <c r="GF23" s="105"/>
      <c r="GG23" s="105"/>
      <c r="GH23" s="105"/>
      <c r="GI23" s="105"/>
      <c r="GJ23" s="105"/>
      <c r="GK23" s="105"/>
      <c r="GL23" s="105"/>
      <c r="GM23" s="105"/>
      <c r="GN23" s="105"/>
      <c r="GO23" s="105"/>
      <c r="GP23" s="105"/>
      <c r="GQ23" s="105"/>
      <c r="GR23" s="105"/>
      <c r="GS23" s="105"/>
      <c r="GT23" s="105"/>
      <c r="GU23" s="105"/>
      <c r="GV23" s="105"/>
      <c r="GW23" s="105"/>
      <c r="GX23" s="105"/>
      <c r="GY23" s="105"/>
      <c r="GZ23" s="105"/>
      <c r="HA23" s="105"/>
      <c r="HB23" s="105"/>
      <c r="HC23" s="105"/>
      <c r="HD23" s="105"/>
      <c r="HE23" s="105"/>
      <c r="HF23" s="105"/>
      <c r="HG23" s="105"/>
      <c r="HH23" s="105"/>
      <c r="HI23" s="105"/>
      <c r="HJ23" s="105"/>
      <c r="HK23" s="105"/>
      <c r="HL23" s="105"/>
      <c r="HM23" s="105"/>
      <c r="HN23" s="105"/>
      <c r="HO23" s="105"/>
      <c r="HP23" s="105"/>
      <c r="HQ23" s="105"/>
      <c r="HR23" s="105"/>
      <c r="HS23" s="105"/>
      <c r="HT23" s="105"/>
      <c r="HU23" s="105"/>
      <c r="HV23" s="105"/>
      <c r="HW23" s="105"/>
      <c r="HX23" s="105"/>
      <c r="HY23" s="105"/>
      <c r="HZ23" s="105"/>
      <c r="IA23" s="105"/>
      <c r="IB23" s="105"/>
      <c r="IC23" s="105"/>
      <c r="ID23" s="105"/>
      <c r="IE23" s="105"/>
      <c r="IF23" s="105"/>
      <c r="IG23" s="105"/>
      <c r="IH23" s="105"/>
      <c r="II23" s="105"/>
      <c r="IJ23" s="105"/>
      <c r="IK23" s="105"/>
      <c r="IL23" s="105"/>
      <c r="IM23" s="105"/>
      <c r="IN23" s="105"/>
      <c r="IO23" s="105"/>
      <c r="IP23" s="105"/>
      <c r="IQ23" s="105"/>
      <c r="IR23" s="105"/>
      <c r="IS23" s="105"/>
      <c r="IT23" s="105"/>
      <c r="IU23" s="105"/>
    </row>
    <row r="24" spans="1:255" s="106" customFormat="1" ht="12" customHeight="1">
      <c r="A24" s="100"/>
      <c r="B24" s="101" t="s">
        <v>72</v>
      </c>
      <c r="C24" s="102" t="s">
        <v>15</v>
      </c>
      <c r="D24" s="102">
        <v>4</v>
      </c>
      <c r="E24" s="102" t="s">
        <v>73</v>
      </c>
      <c r="F24" s="103">
        <v>20000</v>
      </c>
      <c r="G24" s="104">
        <f t="shared" si="0"/>
        <v>80000</v>
      </c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5"/>
      <c r="AI24" s="105"/>
      <c r="AJ24" s="105"/>
      <c r="AK24" s="105"/>
      <c r="AL24" s="105"/>
      <c r="AM24" s="105"/>
      <c r="AN24" s="105"/>
      <c r="AO24" s="105"/>
      <c r="AP24" s="105"/>
      <c r="AQ24" s="105"/>
      <c r="AR24" s="105"/>
      <c r="AS24" s="105"/>
      <c r="AT24" s="105"/>
      <c r="AU24" s="105"/>
      <c r="AV24" s="105"/>
      <c r="AW24" s="105"/>
      <c r="AX24" s="105"/>
      <c r="AY24" s="105"/>
      <c r="AZ24" s="105"/>
      <c r="BA24" s="105"/>
      <c r="BB24" s="105"/>
      <c r="BC24" s="105"/>
      <c r="BD24" s="105"/>
      <c r="BE24" s="105"/>
      <c r="BF24" s="105"/>
      <c r="BG24" s="105"/>
      <c r="BH24" s="105"/>
      <c r="BI24" s="105"/>
      <c r="BJ24" s="105"/>
      <c r="BK24" s="105"/>
      <c r="BL24" s="105"/>
      <c r="BM24" s="105"/>
      <c r="BN24" s="105"/>
      <c r="BO24" s="105"/>
      <c r="BP24" s="105"/>
      <c r="BQ24" s="105"/>
      <c r="BR24" s="105"/>
      <c r="BS24" s="105"/>
      <c r="BT24" s="105"/>
      <c r="BU24" s="105"/>
      <c r="BV24" s="105"/>
      <c r="BW24" s="105"/>
      <c r="BX24" s="105"/>
      <c r="BY24" s="105"/>
      <c r="BZ24" s="105"/>
      <c r="CA24" s="105"/>
      <c r="CB24" s="105"/>
      <c r="CC24" s="105"/>
      <c r="CD24" s="105"/>
      <c r="CE24" s="105"/>
      <c r="CF24" s="105"/>
      <c r="CG24" s="105"/>
      <c r="CH24" s="105"/>
      <c r="CI24" s="105"/>
      <c r="CJ24" s="105"/>
      <c r="CK24" s="105"/>
      <c r="CL24" s="105"/>
      <c r="CM24" s="105"/>
      <c r="CN24" s="105"/>
      <c r="CO24" s="105"/>
      <c r="CP24" s="105"/>
      <c r="CQ24" s="105"/>
      <c r="CR24" s="105"/>
      <c r="CS24" s="105"/>
      <c r="CT24" s="105"/>
      <c r="CU24" s="105"/>
      <c r="CV24" s="105"/>
      <c r="CW24" s="105"/>
      <c r="CX24" s="105"/>
      <c r="CY24" s="105"/>
      <c r="CZ24" s="105"/>
      <c r="DA24" s="105"/>
      <c r="DB24" s="105"/>
      <c r="DC24" s="105"/>
      <c r="DD24" s="105"/>
      <c r="DE24" s="105"/>
      <c r="DF24" s="105"/>
      <c r="DG24" s="105"/>
      <c r="DH24" s="105"/>
      <c r="DI24" s="105"/>
      <c r="DJ24" s="105"/>
      <c r="DK24" s="105"/>
      <c r="DL24" s="105"/>
      <c r="DM24" s="105"/>
      <c r="DN24" s="105"/>
      <c r="DO24" s="105"/>
      <c r="DP24" s="105"/>
      <c r="DQ24" s="105"/>
      <c r="DR24" s="105"/>
      <c r="DS24" s="105"/>
      <c r="DT24" s="105"/>
      <c r="DU24" s="105"/>
      <c r="DV24" s="105"/>
      <c r="DW24" s="105"/>
      <c r="DX24" s="105"/>
      <c r="DY24" s="105"/>
      <c r="DZ24" s="105"/>
      <c r="EA24" s="105"/>
      <c r="EB24" s="105"/>
      <c r="EC24" s="105"/>
      <c r="ED24" s="105"/>
      <c r="EE24" s="105"/>
      <c r="EF24" s="105"/>
      <c r="EG24" s="105"/>
      <c r="EH24" s="105"/>
      <c r="EI24" s="105"/>
      <c r="EJ24" s="105"/>
      <c r="EK24" s="105"/>
      <c r="EL24" s="105"/>
      <c r="EM24" s="105"/>
      <c r="EN24" s="105"/>
      <c r="EO24" s="105"/>
      <c r="EP24" s="105"/>
      <c r="EQ24" s="105"/>
      <c r="ER24" s="105"/>
      <c r="ES24" s="105"/>
      <c r="ET24" s="105"/>
      <c r="EU24" s="105"/>
      <c r="EV24" s="105"/>
      <c r="EW24" s="105"/>
      <c r="EX24" s="105"/>
      <c r="EY24" s="105"/>
      <c r="EZ24" s="105"/>
      <c r="FA24" s="105"/>
      <c r="FB24" s="105"/>
      <c r="FC24" s="105"/>
      <c r="FD24" s="105"/>
      <c r="FE24" s="105"/>
      <c r="FF24" s="105"/>
      <c r="FG24" s="105"/>
      <c r="FH24" s="105"/>
      <c r="FI24" s="105"/>
      <c r="FJ24" s="105"/>
      <c r="FK24" s="105"/>
      <c r="FL24" s="105"/>
      <c r="FM24" s="105"/>
      <c r="FN24" s="105"/>
      <c r="FO24" s="105"/>
      <c r="FP24" s="105"/>
      <c r="FQ24" s="105"/>
      <c r="FR24" s="105"/>
      <c r="FS24" s="105"/>
      <c r="FT24" s="105"/>
      <c r="FU24" s="105"/>
      <c r="FV24" s="105"/>
      <c r="FW24" s="105"/>
      <c r="FX24" s="105"/>
      <c r="FY24" s="105"/>
      <c r="FZ24" s="105"/>
      <c r="GA24" s="105"/>
      <c r="GB24" s="105"/>
      <c r="GC24" s="105"/>
      <c r="GD24" s="105"/>
      <c r="GE24" s="105"/>
      <c r="GF24" s="105"/>
      <c r="GG24" s="105"/>
      <c r="GH24" s="105"/>
      <c r="GI24" s="105"/>
      <c r="GJ24" s="105"/>
      <c r="GK24" s="105"/>
      <c r="GL24" s="105"/>
      <c r="GM24" s="105"/>
      <c r="GN24" s="105"/>
      <c r="GO24" s="105"/>
      <c r="GP24" s="105"/>
      <c r="GQ24" s="105"/>
      <c r="GR24" s="105"/>
      <c r="GS24" s="105"/>
      <c r="GT24" s="105"/>
      <c r="GU24" s="105"/>
      <c r="GV24" s="105"/>
      <c r="GW24" s="105"/>
      <c r="GX24" s="105"/>
      <c r="GY24" s="105"/>
      <c r="GZ24" s="105"/>
      <c r="HA24" s="105"/>
      <c r="HB24" s="105"/>
      <c r="HC24" s="105"/>
      <c r="HD24" s="105"/>
      <c r="HE24" s="105"/>
      <c r="HF24" s="105"/>
      <c r="HG24" s="105"/>
      <c r="HH24" s="105"/>
      <c r="HI24" s="105"/>
      <c r="HJ24" s="105"/>
      <c r="HK24" s="105"/>
      <c r="HL24" s="105"/>
      <c r="HM24" s="105"/>
      <c r="HN24" s="105"/>
      <c r="HO24" s="105"/>
      <c r="HP24" s="105"/>
      <c r="HQ24" s="105"/>
      <c r="HR24" s="105"/>
      <c r="HS24" s="105"/>
      <c r="HT24" s="105"/>
      <c r="HU24" s="105"/>
      <c r="HV24" s="105"/>
      <c r="HW24" s="105"/>
      <c r="HX24" s="105"/>
      <c r="HY24" s="105"/>
      <c r="HZ24" s="105"/>
      <c r="IA24" s="105"/>
      <c r="IB24" s="105"/>
      <c r="IC24" s="105"/>
      <c r="ID24" s="105"/>
      <c r="IE24" s="105"/>
      <c r="IF24" s="105"/>
      <c r="IG24" s="105"/>
      <c r="IH24" s="105"/>
      <c r="II24" s="105"/>
      <c r="IJ24" s="105"/>
      <c r="IK24" s="105"/>
      <c r="IL24" s="105"/>
      <c r="IM24" s="105"/>
      <c r="IN24" s="105"/>
      <c r="IO24" s="105"/>
      <c r="IP24" s="105"/>
      <c r="IQ24" s="105"/>
      <c r="IR24" s="105"/>
      <c r="IS24" s="105"/>
      <c r="IT24" s="105"/>
      <c r="IU24" s="105"/>
    </row>
    <row r="25" spans="1:255" s="106" customFormat="1" ht="12" customHeight="1">
      <c r="A25" s="100"/>
      <c r="B25" s="101" t="s">
        <v>74</v>
      </c>
      <c r="C25" s="102" t="s">
        <v>15</v>
      </c>
      <c r="D25" s="102">
        <v>4</v>
      </c>
      <c r="E25" s="102" t="s">
        <v>75</v>
      </c>
      <c r="F25" s="103">
        <v>20000</v>
      </c>
      <c r="G25" s="104">
        <f t="shared" si="0"/>
        <v>80000</v>
      </c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  <c r="AS25" s="105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5"/>
      <c r="BH25" s="105"/>
      <c r="BI25" s="105"/>
      <c r="BJ25" s="105"/>
      <c r="BK25" s="105"/>
      <c r="BL25" s="105"/>
      <c r="BM25" s="105"/>
      <c r="BN25" s="105"/>
      <c r="BO25" s="105"/>
      <c r="BP25" s="105"/>
      <c r="BQ25" s="105"/>
      <c r="BR25" s="105"/>
      <c r="BS25" s="105"/>
      <c r="BT25" s="105"/>
      <c r="BU25" s="105"/>
      <c r="BV25" s="105"/>
      <c r="BW25" s="105"/>
      <c r="BX25" s="105"/>
      <c r="BY25" s="105"/>
      <c r="BZ25" s="105"/>
      <c r="CA25" s="105"/>
      <c r="CB25" s="105"/>
      <c r="CC25" s="105"/>
      <c r="CD25" s="105"/>
      <c r="CE25" s="105"/>
      <c r="CF25" s="105"/>
      <c r="CG25" s="105"/>
      <c r="CH25" s="105"/>
      <c r="CI25" s="105"/>
      <c r="CJ25" s="105"/>
      <c r="CK25" s="105"/>
      <c r="CL25" s="105"/>
      <c r="CM25" s="105"/>
      <c r="CN25" s="105"/>
      <c r="CO25" s="105"/>
      <c r="CP25" s="105"/>
      <c r="CQ25" s="105"/>
      <c r="CR25" s="105"/>
      <c r="CS25" s="105"/>
      <c r="CT25" s="105"/>
      <c r="CU25" s="105"/>
      <c r="CV25" s="105"/>
      <c r="CW25" s="105"/>
      <c r="CX25" s="105"/>
      <c r="CY25" s="105"/>
      <c r="CZ25" s="105"/>
      <c r="DA25" s="105"/>
      <c r="DB25" s="105"/>
      <c r="DC25" s="105"/>
      <c r="DD25" s="105"/>
      <c r="DE25" s="105"/>
      <c r="DF25" s="105"/>
      <c r="DG25" s="105"/>
      <c r="DH25" s="105"/>
      <c r="DI25" s="105"/>
      <c r="DJ25" s="105"/>
      <c r="DK25" s="105"/>
      <c r="DL25" s="105"/>
      <c r="DM25" s="105"/>
      <c r="DN25" s="105"/>
      <c r="DO25" s="105"/>
      <c r="DP25" s="105"/>
      <c r="DQ25" s="105"/>
      <c r="DR25" s="105"/>
      <c r="DS25" s="105"/>
      <c r="DT25" s="105"/>
      <c r="DU25" s="105"/>
      <c r="DV25" s="105"/>
      <c r="DW25" s="105"/>
      <c r="DX25" s="105"/>
      <c r="DY25" s="105"/>
      <c r="DZ25" s="105"/>
      <c r="EA25" s="105"/>
      <c r="EB25" s="105"/>
      <c r="EC25" s="105"/>
      <c r="ED25" s="105"/>
      <c r="EE25" s="105"/>
      <c r="EF25" s="105"/>
      <c r="EG25" s="105"/>
      <c r="EH25" s="105"/>
      <c r="EI25" s="105"/>
      <c r="EJ25" s="105"/>
      <c r="EK25" s="105"/>
      <c r="EL25" s="105"/>
      <c r="EM25" s="105"/>
      <c r="EN25" s="105"/>
      <c r="EO25" s="105"/>
      <c r="EP25" s="105"/>
      <c r="EQ25" s="105"/>
      <c r="ER25" s="105"/>
      <c r="ES25" s="105"/>
      <c r="ET25" s="105"/>
      <c r="EU25" s="105"/>
      <c r="EV25" s="105"/>
      <c r="EW25" s="105"/>
      <c r="EX25" s="105"/>
      <c r="EY25" s="105"/>
      <c r="EZ25" s="105"/>
      <c r="FA25" s="105"/>
      <c r="FB25" s="105"/>
      <c r="FC25" s="105"/>
      <c r="FD25" s="105"/>
      <c r="FE25" s="105"/>
      <c r="FF25" s="105"/>
      <c r="FG25" s="105"/>
      <c r="FH25" s="105"/>
      <c r="FI25" s="105"/>
      <c r="FJ25" s="105"/>
      <c r="FK25" s="105"/>
      <c r="FL25" s="105"/>
      <c r="FM25" s="105"/>
      <c r="FN25" s="105"/>
      <c r="FO25" s="105"/>
      <c r="FP25" s="105"/>
      <c r="FQ25" s="105"/>
      <c r="FR25" s="105"/>
      <c r="FS25" s="105"/>
      <c r="FT25" s="105"/>
      <c r="FU25" s="105"/>
      <c r="FV25" s="105"/>
      <c r="FW25" s="105"/>
      <c r="FX25" s="105"/>
      <c r="FY25" s="105"/>
      <c r="FZ25" s="105"/>
      <c r="GA25" s="105"/>
      <c r="GB25" s="105"/>
      <c r="GC25" s="105"/>
      <c r="GD25" s="105"/>
      <c r="GE25" s="105"/>
      <c r="GF25" s="105"/>
      <c r="GG25" s="105"/>
      <c r="GH25" s="105"/>
      <c r="GI25" s="105"/>
      <c r="GJ25" s="105"/>
      <c r="GK25" s="105"/>
      <c r="GL25" s="105"/>
      <c r="GM25" s="105"/>
      <c r="GN25" s="105"/>
      <c r="GO25" s="105"/>
      <c r="GP25" s="105"/>
      <c r="GQ25" s="105"/>
      <c r="GR25" s="105"/>
      <c r="GS25" s="105"/>
      <c r="GT25" s="105"/>
      <c r="GU25" s="105"/>
      <c r="GV25" s="105"/>
      <c r="GW25" s="105"/>
      <c r="GX25" s="105"/>
      <c r="GY25" s="105"/>
      <c r="GZ25" s="105"/>
      <c r="HA25" s="105"/>
      <c r="HB25" s="105"/>
      <c r="HC25" s="105"/>
      <c r="HD25" s="105"/>
      <c r="HE25" s="105"/>
      <c r="HF25" s="105"/>
      <c r="HG25" s="105"/>
      <c r="HH25" s="105"/>
      <c r="HI25" s="105"/>
      <c r="HJ25" s="105"/>
      <c r="HK25" s="105"/>
      <c r="HL25" s="105"/>
      <c r="HM25" s="105"/>
      <c r="HN25" s="105"/>
      <c r="HO25" s="105"/>
      <c r="HP25" s="105"/>
      <c r="HQ25" s="105"/>
      <c r="HR25" s="105"/>
      <c r="HS25" s="105"/>
      <c r="HT25" s="105"/>
      <c r="HU25" s="105"/>
      <c r="HV25" s="105"/>
      <c r="HW25" s="105"/>
      <c r="HX25" s="105"/>
      <c r="HY25" s="105"/>
      <c r="HZ25" s="105"/>
      <c r="IA25" s="105"/>
      <c r="IB25" s="105"/>
      <c r="IC25" s="105"/>
      <c r="ID25" s="105"/>
      <c r="IE25" s="105"/>
      <c r="IF25" s="105"/>
      <c r="IG25" s="105"/>
      <c r="IH25" s="105"/>
      <c r="II25" s="105"/>
      <c r="IJ25" s="105"/>
      <c r="IK25" s="105"/>
      <c r="IL25" s="105"/>
      <c r="IM25" s="105"/>
      <c r="IN25" s="105"/>
      <c r="IO25" s="105"/>
      <c r="IP25" s="105"/>
      <c r="IQ25" s="105"/>
      <c r="IR25" s="105"/>
      <c r="IS25" s="105"/>
      <c r="IT25" s="105"/>
      <c r="IU25" s="105"/>
    </row>
    <row r="26" spans="1:255" s="106" customFormat="1" ht="12" customHeight="1">
      <c r="A26" s="100"/>
      <c r="B26" s="101" t="s">
        <v>76</v>
      </c>
      <c r="C26" s="102" t="s">
        <v>15</v>
      </c>
      <c r="D26" s="102">
        <v>5</v>
      </c>
      <c r="E26" s="102" t="s">
        <v>53</v>
      </c>
      <c r="F26" s="103">
        <v>20000</v>
      </c>
      <c r="G26" s="104">
        <f t="shared" ref="G26:G28" si="1">D26*F26</f>
        <v>100000</v>
      </c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5"/>
      <c r="AL26" s="105"/>
      <c r="AM26" s="105"/>
      <c r="AN26" s="105"/>
      <c r="AO26" s="105"/>
      <c r="AP26" s="105"/>
      <c r="AQ26" s="105"/>
      <c r="AR26" s="105"/>
      <c r="AS26" s="105"/>
      <c r="AT26" s="105"/>
      <c r="AU26" s="105"/>
      <c r="AV26" s="105"/>
      <c r="AW26" s="105"/>
      <c r="AX26" s="105"/>
      <c r="AY26" s="105"/>
      <c r="AZ26" s="105"/>
      <c r="BA26" s="105"/>
      <c r="BB26" s="105"/>
      <c r="BC26" s="105"/>
      <c r="BD26" s="105"/>
      <c r="BE26" s="105"/>
      <c r="BF26" s="105"/>
      <c r="BG26" s="105"/>
      <c r="BH26" s="105"/>
      <c r="BI26" s="105"/>
      <c r="BJ26" s="105"/>
      <c r="BK26" s="105"/>
      <c r="BL26" s="105"/>
      <c r="BM26" s="105"/>
      <c r="BN26" s="105"/>
      <c r="BO26" s="105"/>
      <c r="BP26" s="105"/>
      <c r="BQ26" s="105"/>
      <c r="BR26" s="105"/>
      <c r="BS26" s="105"/>
      <c r="BT26" s="105"/>
      <c r="BU26" s="105"/>
      <c r="BV26" s="105"/>
      <c r="BW26" s="105"/>
      <c r="BX26" s="105"/>
      <c r="BY26" s="105"/>
      <c r="BZ26" s="105"/>
      <c r="CA26" s="105"/>
      <c r="CB26" s="105"/>
      <c r="CC26" s="105"/>
      <c r="CD26" s="105"/>
      <c r="CE26" s="105"/>
      <c r="CF26" s="105"/>
      <c r="CG26" s="105"/>
      <c r="CH26" s="105"/>
      <c r="CI26" s="105"/>
      <c r="CJ26" s="105"/>
      <c r="CK26" s="105"/>
      <c r="CL26" s="105"/>
      <c r="CM26" s="105"/>
      <c r="CN26" s="105"/>
      <c r="CO26" s="105"/>
      <c r="CP26" s="105"/>
      <c r="CQ26" s="105"/>
      <c r="CR26" s="105"/>
      <c r="CS26" s="105"/>
      <c r="CT26" s="105"/>
      <c r="CU26" s="105"/>
      <c r="CV26" s="105"/>
      <c r="CW26" s="105"/>
      <c r="CX26" s="105"/>
      <c r="CY26" s="105"/>
      <c r="CZ26" s="105"/>
      <c r="DA26" s="105"/>
      <c r="DB26" s="105"/>
      <c r="DC26" s="105"/>
      <c r="DD26" s="105"/>
      <c r="DE26" s="105"/>
      <c r="DF26" s="105"/>
      <c r="DG26" s="105"/>
      <c r="DH26" s="105"/>
      <c r="DI26" s="105"/>
      <c r="DJ26" s="105"/>
      <c r="DK26" s="105"/>
      <c r="DL26" s="105"/>
      <c r="DM26" s="105"/>
      <c r="DN26" s="105"/>
      <c r="DO26" s="105"/>
      <c r="DP26" s="105"/>
      <c r="DQ26" s="105"/>
      <c r="DR26" s="105"/>
      <c r="DS26" s="105"/>
      <c r="DT26" s="105"/>
      <c r="DU26" s="105"/>
      <c r="DV26" s="105"/>
      <c r="DW26" s="105"/>
      <c r="DX26" s="105"/>
      <c r="DY26" s="105"/>
      <c r="DZ26" s="105"/>
      <c r="EA26" s="105"/>
      <c r="EB26" s="105"/>
      <c r="EC26" s="105"/>
      <c r="ED26" s="105"/>
      <c r="EE26" s="105"/>
      <c r="EF26" s="105"/>
      <c r="EG26" s="105"/>
      <c r="EH26" s="105"/>
      <c r="EI26" s="105"/>
      <c r="EJ26" s="105"/>
      <c r="EK26" s="105"/>
      <c r="EL26" s="105"/>
      <c r="EM26" s="105"/>
      <c r="EN26" s="105"/>
      <c r="EO26" s="105"/>
      <c r="EP26" s="105"/>
      <c r="EQ26" s="105"/>
      <c r="ER26" s="105"/>
      <c r="ES26" s="105"/>
      <c r="ET26" s="105"/>
      <c r="EU26" s="105"/>
      <c r="EV26" s="105"/>
      <c r="EW26" s="105"/>
      <c r="EX26" s="105"/>
      <c r="EY26" s="105"/>
      <c r="EZ26" s="105"/>
      <c r="FA26" s="105"/>
      <c r="FB26" s="105"/>
      <c r="FC26" s="105"/>
      <c r="FD26" s="105"/>
      <c r="FE26" s="105"/>
      <c r="FF26" s="105"/>
      <c r="FG26" s="105"/>
      <c r="FH26" s="105"/>
      <c r="FI26" s="105"/>
      <c r="FJ26" s="105"/>
      <c r="FK26" s="105"/>
      <c r="FL26" s="105"/>
      <c r="FM26" s="105"/>
      <c r="FN26" s="105"/>
      <c r="FO26" s="105"/>
      <c r="FP26" s="105"/>
      <c r="FQ26" s="105"/>
      <c r="FR26" s="105"/>
      <c r="FS26" s="105"/>
      <c r="FT26" s="105"/>
      <c r="FU26" s="105"/>
      <c r="FV26" s="105"/>
      <c r="FW26" s="105"/>
      <c r="FX26" s="105"/>
      <c r="FY26" s="105"/>
      <c r="FZ26" s="105"/>
      <c r="GA26" s="105"/>
      <c r="GB26" s="105"/>
      <c r="GC26" s="105"/>
      <c r="GD26" s="105"/>
      <c r="GE26" s="105"/>
      <c r="GF26" s="105"/>
      <c r="GG26" s="105"/>
      <c r="GH26" s="105"/>
      <c r="GI26" s="105"/>
      <c r="GJ26" s="105"/>
      <c r="GK26" s="105"/>
      <c r="GL26" s="105"/>
      <c r="GM26" s="105"/>
      <c r="GN26" s="105"/>
      <c r="GO26" s="105"/>
      <c r="GP26" s="105"/>
      <c r="GQ26" s="105"/>
      <c r="GR26" s="105"/>
      <c r="GS26" s="105"/>
      <c r="GT26" s="105"/>
      <c r="GU26" s="105"/>
      <c r="GV26" s="105"/>
      <c r="GW26" s="105"/>
      <c r="GX26" s="105"/>
      <c r="GY26" s="105"/>
      <c r="GZ26" s="105"/>
      <c r="HA26" s="105"/>
      <c r="HB26" s="105"/>
      <c r="HC26" s="105"/>
      <c r="HD26" s="105"/>
      <c r="HE26" s="105"/>
      <c r="HF26" s="105"/>
      <c r="HG26" s="105"/>
      <c r="HH26" s="105"/>
      <c r="HI26" s="105"/>
      <c r="HJ26" s="105"/>
      <c r="HK26" s="105"/>
      <c r="HL26" s="105"/>
      <c r="HM26" s="105"/>
      <c r="HN26" s="105"/>
      <c r="HO26" s="105"/>
      <c r="HP26" s="105"/>
      <c r="HQ26" s="105"/>
      <c r="HR26" s="105"/>
      <c r="HS26" s="105"/>
      <c r="HT26" s="105"/>
      <c r="HU26" s="105"/>
      <c r="HV26" s="105"/>
      <c r="HW26" s="105"/>
      <c r="HX26" s="105"/>
      <c r="HY26" s="105"/>
      <c r="HZ26" s="105"/>
      <c r="IA26" s="105"/>
      <c r="IB26" s="105"/>
      <c r="IC26" s="105"/>
      <c r="ID26" s="105"/>
      <c r="IE26" s="105"/>
      <c r="IF26" s="105"/>
      <c r="IG26" s="105"/>
      <c r="IH26" s="105"/>
      <c r="II26" s="105"/>
      <c r="IJ26" s="105"/>
      <c r="IK26" s="105"/>
      <c r="IL26" s="105"/>
      <c r="IM26" s="105"/>
      <c r="IN26" s="105"/>
      <c r="IO26" s="105"/>
      <c r="IP26" s="105"/>
      <c r="IQ26" s="105"/>
      <c r="IR26" s="105"/>
      <c r="IS26" s="105"/>
      <c r="IT26" s="105"/>
      <c r="IU26" s="105"/>
    </row>
    <row r="27" spans="1:255" s="106" customFormat="1" ht="12" customHeight="1">
      <c r="A27" s="100"/>
      <c r="B27" s="101" t="s">
        <v>77</v>
      </c>
      <c r="C27" s="102" t="s">
        <v>15</v>
      </c>
      <c r="D27" s="102">
        <v>38</v>
      </c>
      <c r="E27" s="102" t="s">
        <v>78</v>
      </c>
      <c r="F27" s="103">
        <v>20000</v>
      </c>
      <c r="G27" s="104">
        <f t="shared" si="1"/>
        <v>760000</v>
      </c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105"/>
      <c r="AW27" s="105"/>
      <c r="AX27" s="105"/>
      <c r="AY27" s="105"/>
      <c r="AZ27" s="105"/>
      <c r="BA27" s="105"/>
      <c r="BB27" s="105"/>
      <c r="BC27" s="105"/>
      <c r="BD27" s="105"/>
      <c r="BE27" s="105"/>
      <c r="BF27" s="105"/>
      <c r="BG27" s="105"/>
      <c r="BH27" s="105"/>
      <c r="BI27" s="105"/>
      <c r="BJ27" s="105"/>
      <c r="BK27" s="105"/>
      <c r="BL27" s="105"/>
      <c r="BM27" s="105"/>
      <c r="BN27" s="105"/>
      <c r="BO27" s="105"/>
      <c r="BP27" s="105"/>
      <c r="BQ27" s="105"/>
      <c r="BR27" s="105"/>
      <c r="BS27" s="105"/>
      <c r="BT27" s="105"/>
      <c r="BU27" s="105"/>
      <c r="BV27" s="105"/>
      <c r="BW27" s="105"/>
      <c r="BX27" s="105"/>
      <c r="BY27" s="105"/>
      <c r="BZ27" s="105"/>
      <c r="CA27" s="105"/>
      <c r="CB27" s="105"/>
      <c r="CC27" s="105"/>
      <c r="CD27" s="105"/>
      <c r="CE27" s="105"/>
      <c r="CF27" s="105"/>
      <c r="CG27" s="105"/>
      <c r="CH27" s="105"/>
      <c r="CI27" s="105"/>
      <c r="CJ27" s="105"/>
      <c r="CK27" s="105"/>
      <c r="CL27" s="105"/>
      <c r="CM27" s="105"/>
      <c r="CN27" s="105"/>
      <c r="CO27" s="105"/>
      <c r="CP27" s="105"/>
      <c r="CQ27" s="105"/>
      <c r="CR27" s="105"/>
      <c r="CS27" s="105"/>
      <c r="CT27" s="105"/>
      <c r="CU27" s="105"/>
      <c r="CV27" s="105"/>
      <c r="CW27" s="105"/>
      <c r="CX27" s="105"/>
      <c r="CY27" s="105"/>
      <c r="CZ27" s="105"/>
      <c r="DA27" s="105"/>
      <c r="DB27" s="105"/>
      <c r="DC27" s="105"/>
      <c r="DD27" s="105"/>
      <c r="DE27" s="105"/>
      <c r="DF27" s="105"/>
      <c r="DG27" s="105"/>
      <c r="DH27" s="105"/>
      <c r="DI27" s="105"/>
      <c r="DJ27" s="105"/>
      <c r="DK27" s="105"/>
      <c r="DL27" s="105"/>
      <c r="DM27" s="105"/>
      <c r="DN27" s="105"/>
      <c r="DO27" s="105"/>
      <c r="DP27" s="105"/>
      <c r="DQ27" s="105"/>
      <c r="DR27" s="105"/>
      <c r="DS27" s="105"/>
      <c r="DT27" s="105"/>
      <c r="DU27" s="105"/>
      <c r="DV27" s="105"/>
      <c r="DW27" s="105"/>
      <c r="DX27" s="105"/>
      <c r="DY27" s="105"/>
      <c r="DZ27" s="105"/>
      <c r="EA27" s="105"/>
      <c r="EB27" s="105"/>
      <c r="EC27" s="105"/>
      <c r="ED27" s="105"/>
      <c r="EE27" s="105"/>
      <c r="EF27" s="105"/>
      <c r="EG27" s="105"/>
      <c r="EH27" s="105"/>
      <c r="EI27" s="105"/>
      <c r="EJ27" s="105"/>
      <c r="EK27" s="105"/>
      <c r="EL27" s="105"/>
      <c r="EM27" s="105"/>
      <c r="EN27" s="105"/>
      <c r="EO27" s="105"/>
      <c r="EP27" s="105"/>
      <c r="EQ27" s="105"/>
      <c r="ER27" s="105"/>
      <c r="ES27" s="105"/>
      <c r="ET27" s="105"/>
      <c r="EU27" s="105"/>
      <c r="EV27" s="105"/>
      <c r="EW27" s="105"/>
      <c r="EX27" s="105"/>
      <c r="EY27" s="105"/>
      <c r="EZ27" s="105"/>
      <c r="FA27" s="105"/>
      <c r="FB27" s="105"/>
      <c r="FC27" s="105"/>
      <c r="FD27" s="105"/>
      <c r="FE27" s="105"/>
      <c r="FF27" s="105"/>
      <c r="FG27" s="105"/>
      <c r="FH27" s="105"/>
      <c r="FI27" s="105"/>
      <c r="FJ27" s="105"/>
      <c r="FK27" s="105"/>
      <c r="FL27" s="105"/>
      <c r="FM27" s="105"/>
      <c r="FN27" s="105"/>
      <c r="FO27" s="105"/>
      <c r="FP27" s="105"/>
      <c r="FQ27" s="105"/>
      <c r="FR27" s="105"/>
      <c r="FS27" s="105"/>
      <c r="FT27" s="105"/>
      <c r="FU27" s="105"/>
      <c r="FV27" s="105"/>
      <c r="FW27" s="105"/>
      <c r="FX27" s="105"/>
      <c r="FY27" s="105"/>
      <c r="FZ27" s="105"/>
      <c r="GA27" s="105"/>
      <c r="GB27" s="105"/>
      <c r="GC27" s="105"/>
      <c r="GD27" s="105"/>
      <c r="GE27" s="105"/>
      <c r="GF27" s="105"/>
      <c r="GG27" s="105"/>
      <c r="GH27" s="105"/>
      <c r="GI27" s="105"/>
      <c r="GJ27" s="105"/>
      <c r="GK27" s="105"/>
      <c r="GL27" s="105"/>
      <c r="GM27" s="105"/>
      <c r="GN27" s="105"/>
      <c r="GO27" s="105"/>
      <c r="GP27" s="105"/>
      <c r="GQ27" s="105"/>
      <c r="GR27" s="105"/>
      <c r="GS27" s="105"/>
      <c r="GT27" s="105"/>
      <c r="GU27" s="105"/>
      <c r="GV27" s="105"/>
      <c r="GW27" s="105"/>
      <c r="GX27" s="105"/>
      <c r="GY27" s="105"/>
      <c r="GZ27" s="105"/>
      <c r="HA27" s="105"/>
      <c r="HB27" s="105"/>
      <c r="HC27" s="105"/>
      <c r="HD27" s="105"/>
      <c r="HE27" s="105"/>
      <c r="HF27" s="105"/>
      <c r="HG27" s="105"/>
      <c r="HH27" s="105"/>
      <c r="HI27" s="105"/>
      <c r="HJ27" s="105"/>
      <c r="HK27" s="105"/>
      <c r="HL27" s="105"/>
      <c r="HM27" s="105"/>
      <c r="HN27" s="105"/>
      <c r="HO27" s="105"/>
      <c r="HP27" s="105"/>
      <c r="HQ27" s="105"/>
      <c r="HR27" s="105"/>
      <c r="HS27" s="105"/>
      <c r="HT27" s="105"/>
      <c r="HU27" s="105"/>
      <c r="HV27" s="105"/>
      <c r="HW27" s="105"/>
      <c r="HX27" s="105"/>
      <c r="HY27" s="105"/>
      <c r="HZ27" s="105"/>
      <c r="IA27" s="105"/>
      <c r="IB27" s="105"/>
      <c r="IC27" s="105"/>
      <c r="ID27" s="105"/>
      <c r="IE27" s="105"/>
      <c r="IF27" s="105"/>
      <c r="IG27" s="105"/>
      <c r="IH27" s="105"/>
      <c r="II27" s="105"/>
      <c r="IJ27" s="105"/>
      <c r="IK27" s="105"/>
      <c r="IL27" s="105"/>
      <c r="IM27" s="105"/>
      <c r="IN27" s="105"/>
      <c r="IO27" s="105"/>
      <c r="IP27" s="105"/>
      <c r="IQ27" s="105"/>
      <c r="IR27" s="105"/>
      <c r="IS27" s="105"/>
      <c r="IT27" s="105"/>
      <c r="IU27" s="105"/>
    </row>
    <row r="28" spans="1:255" s="106" customFormat="1" ht="12" customHeight="1">
      <c r="A28" s="100"/>
      <c r="B28" s="101" t="s">
        <v>79</v>
      </c>
      <c r="C28" s="102" t="s">
        <v>15</v>
      </c>
      <c r="D28" s="102">
        <v>3</v>
      </c>
      <c r="E28" s="102" t="s">
        <v>78</v>
      </c>
      <c r="F28" s="103">
        <v>20000</v>
      </c>
      <c r="G28" s="104">
        <f t="shared" si="1"/>
        <v>60000</v>
      </c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5"/>
      <c r="AL28" s="105"/>
      <c r="AM28" s="105"/>
      <c r="AN28" s="105"/>
      <c r="AO28" s="105"/>
      <c r="AP28" s="105"/>
      <c r="AQ28" s="105"/>
      <c r="AR28" s="105"/>
      <c r="AS28" s="105"/>
      <c r="AT28" s="105"/>
      <c r="AU28" s="105"/>
      <c r="AV28" s="105"/>
      <c r="AW28" s="105"/>
      <c r="AX28" s="105"/>
      <c r="AY28" s="105"/>
      <c r="AZ28" s="105"/>
      <c r="BA28" s="105"/>
      <c r="BB28" s="105"/>
      <c r="BC28" s="105"/>
      <c r="BD28" s="105"/>
      <c r="BE28" s="105"/>
      <c r="BF28" s="105"/>
      <c r="BG28" s="105"/>
      <c r="BH28" s="105"/>
      <c r="BI28" s="105"/>
      <c r="BJ28" s="105"/>
      <c r="BK28" s="105"/>
      <c r="BL28" s="105"/>
      <c r="BM28" s="105"/>
      <c r="BN28" s="105"/>
      <c r="BO28" s="105"/>
      <c r="BP28" s="105"/>
      <c r="BQ28" s="105"/>
      <c r="BR28" s="105"/>
      <c r="BS28" s="105"/>
      <c r="BT28" s="105"/>
      <c r="BU28" s="105"/>
      <c r="BV28" s="105"/>
      <c r="BW28" s="105"/>
      <c r="BX28" s="105"/>
      <c r="BY28" s="105"/>
      <c r="BZ28" s="105"/>
      <c r="CA28" s="105"/>
      <c r="CB28" s="105"/>
      <c r="CC28" s="105"/>
      <c r="CD28" s="105"/>
      <c r="CE28" s="105"/>
      <c r="CF28" s="105"/>
      <c r="CG28" s="105"/>
      <c r="CH28" s="105"/>
      <c r="CI28" s="105"/>
      <c r="CJ28" s="105"/>
      <c r="CK28" s="105"/>
      <c r="CL28" s="105"/>
      <c r="CM28" s="105"/>
      <c r="CN28" s="105"/>
      <c r="CO28" s="105"/>
      <c r="CP28" s="105"/>
      <c r="CQ28" s="105"/>
      <c r="CR28" s="105"/>
      <c r="CS28" s="105"/>
      <c r="CT28" s="105"/>
      <c r="CU28" s="105"/>
      <c r="CV28" s="105"/>
      <c r="CW28" s="105"/>
      <c r="CX28" s="105"/>
      <c r="CY28" s="105"/>
      <c r="CZ28" s="105"/>
      <c r="DA28" s="105"/>
      <c r="DB28" s="105"/>
      <c r="DC28" s="105"/>
      <c r="DD28" s="105"/>
      <c r="DE28" s="105"/>
      <c r="DF28" s="105"/>
      <c r="DG28" s="105"/>
      <c r="DH28" s="105"/>
      <c r="DI28" s="105"/>
      <c r="DJ28" s="105"/>
      <c r="DK28" s="105"/>
      <c r="DL28" s="105"/>
      <c r="DM28" s="105"/>
      <c r="DN28" s="105"/>
      <c r="DO28" s="105"/>
      <c r="DP28" s="105"/>
      <c r="DQ28" s="105"/>
      <c r="DR28" s="105"/>
      <c r="DS28" s="105"/>
      <c r="DT28" s="105"/>
      <c r="DU28" s="105"/>
      <c r="DV28" s="105"/>
      <c r="DW28" s="105"/>
      <c r="DX28" s="105"/>
      <c r="DY28" s="105"/>
      <c r="DZ28" s="105"/>
      <c r="EA28" s="105"/>
      <c r="EB28" s="105"/>
      <c r="EC28" s="105"/>
      <c r="ED28" s="105"/>
      <c r="EE28" s="105"/>
      <c r="EF28" s="105"/>
      <c r="EG28" s="105"/>
      <c r="EH28" s="105"/>
      <c r="EI28" s="105"/>
      <c r="EJ28" s="105"/>
      <c r="EK28" s="105"/>
      <c r="EL28" s="105"/>
      <c r="EM28" s="105"/>
      <c r="EN28" s="105"/>
      <c r="EO28" s="105"/>
      <c r="EP28" s="105"/>
      <c r="EQ28" s="105"/>
      <c r="ER28" s="105"/>
      <c r="ES28" s="105"/>
      <c r="ET28" s="105"/>
      <c r="EU28" s="105"/>
      <c r="EV28" s="105"/>
      <c r="EW28" s="105"/>
      <c r="EX28" s="105"/>
      <c r="EY28" s="105"/>
      <c r="EZ28" s="105"/>
      <c r="FA28" s="105"/>
      <c r="FB28" s="105"/>
      <c r="FC28" s="105"/>
      <c r="FD28" s="105"/>
      <c r="FE28" s="105"/>
      <c r="FF28" s="105"/>
      <c r="FG28" s="105"/>
      <c r="FH28" s="105"/>
      <c r="FI28" s="105"/>
      <c r="FJ28" s="105"/>
      <c r="FK28" s="105"/>
      <c r="FL28" s="105"/>
      <c r="FM28" s="105"/>
      <c r="FN28" s="105"/>
      <c r="FO28" s="105"/>
      <c r="FP28" s="105"/>
      <c r="FQ28" s="105"/>
      <c r="FR28" s="105"/>
      <c r="FS28" s="105"/>
      <c r="FT28" s="105"/>
      <c r="FU28" s="105"/>
      <c r="FV28" s="105"/>
      <c r="FW28" s="105"/>
      <c r="FX28" s="105"/>
      <c r="FY28" s="105"/>
      <c r="FZ28" s="105"/>
      <c r="GA28" s="105"/>
      <c r="GB28" s="105"/>
      <c r="GC28" s="105"/>
      <c r="GD28" s="105"/>
      <c r="GE28" s="105"/>
      <c r="GF28" s="105"/>
      <c r="GG28" s="105"/>
      <c r="GH28" s="105"/>
      <c r="GI28" s="105"/>
      <c r="GJ28" s="105"/>
      <c r="GK28" s="105"/>
      <c r="GL28" s="105"/>
      <c r="GM28" s="105"/>
      <c r="GN28" s="105"/>
      <c r="GO28" s="105"/>
      <c r="GP28" s="105"/>
      <c r="GQ28" s="105"/>
      <c r="GR28" s="105"/>
      <c r="GS28" s="105"/>
      <c r="GT28" s="105"/>
      <c r="GU28" s="105"/>
      <c r="GV28" s="105"/>
      <c r="GW28" s="105"/>
      <c r="GX28" s="105"/>
      <c r="GY28" s="105"/>
      <c r="GZ28" s="105"/>
      <c r="HA28" s="105"/>
      <c r="HB28" s="105"/>
      <c r="HC28" s="105"/>
      <c r="HD28" s="105"/>
      <c r="HE28" s="105"/>
      <c r="HF28" s="105"/>
      <c r="HG28" s="105"/>
      <c r="HH28" s="105"/>
      <c r="HI28" s="105"/>
      <c r="HJ28" s="105"/>
      <c r="HK28" s="105"/>
      <c r="HL28" s="105"/>
      <c r="HM28" s="105"/>
      <c r="HN28" s="105"/>
      <c r="HO28" s="105"/>
      <c r="HP28" s="105"/>
      <c r="HQ28" s="105"/>
      <c r="HR28" s="105"/>
      <c r="HS28" s="105"/>
      <c r="HT28" s="105"/>
      <c r="HU28" s="105"/>
      <c r="HV28" s="105"/>
      <c r="HW28" s="105"/>
      <c r="HX28" s="105"/>
      <c r="HY28" s="105"/>
      <c r="HZ28" s="105"/>
      <c r="IA28" s="105"/>
      <c r="IB28" s="105"/>
      <c r="IC28" s="105"/>
      <c r="ID28" s="105"/>
      <c r="IE28" s="105"/>
      <c r="IF28" s="105"/>
      <c r="IG28" s="105"/>
      <c r="IH28" s="105"/>
      <c r="II28" s="105"/>
      <c r="IJ28" s="105"/>
      <c r="IK28" s="105"/>
      <c r="IL28" s="105"/>
      <c r="IM28" s="105"/>
      <c r="IN28" s="105"/>
      <c r="IO28" s="105"/>
      <c r="IP28" s="105"/>
      <c r="IQ28" s="105"/>
      <c r="IR28" s="105"/>
      <c r="IS28" s="105"/>
      <c r="IT28" s="105"/>
      <c r="IU28" s="105"/>
    </row>
    <row r="29" spans="1:255" s="106" customFormat="1" ht="12" customHeight="1">
      <c r="A29" s="100"/>
      <c r="B29" s="101" t="s">
        <v>80</v>
      </c>
      <c r="C29" s="102" t="s">
        <v>15</v>
      </c>
      <c r="D29" s="102">
        <v>4</v>
      </c>
      <c r="E29" s="102" t="s">
        <v>81</v>
      </c>
      <c r="F29" s="103">
        <v>20000</v>
      </c>
      <c r="G29" s="104">
        <f t="shared" ref="G29" si="2">D29*F29</f>
        <v>80000</v>
      </c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5"/>
      <c r="AN29" s="105"/>
      <c r="AO29" s="105"/>
      <c r="AP29" s="105"/>
      <c r="AQ29" s="105"/>
      <c r="AR29" s="105"/>
      <c r="AS29" s="105"/>
      <c r="AT29" s="105"/>
      <c r="AU29" s="105"/>
      <c r="AV29" s="105"/>
      <c r="AW29" s="105"/>
      <c r="AX29" s="105"/>
      <c r="AY29" s="105"/>
      <c r="AZ29" s="105"/>
      <c r="BA29" s="105"/>
      <c r="BB29" s="105"/>
      <c r="BC29" s="105"/>
      <c r="BD29" s="105"/>
      <c r="BE29" s="105"/>
      <c r="BF29" s="105"/>
      <c r="BG29" s="105"/>
      <c r="BH29" s="105"/>
      <c r="BI29" s="105"/>
      <c r="BJ29" s="105"/>
      <c r="BK29" s="105"/>
      <c r="BL29" s="105"/>
      <c r="BM29" s="105"/>
      <c r="BN29" s="105"/>
      <c r="BO29" s="105"/>
      <c r="BP29" s="105"/>
      <c r="BQ29" s="105"/>
      <c r="BR29" s="105"/>
      <c r="BS29" s="105"/>
      <c r="BT29" s="105"/>
      <c r="BU29" s="105"/>
      <c r="BV29" s="105"/>
      <c r="BW29" s="105"/>
      <c r="BX29" s="105"/>
      <c r="BY29" s="105"/>
      <c r="BZ29" s="105"/>
      <c r="CA29" s="105"/>
      <c r="CB29" s="105"/>
      <c r="CC29" s="105"/>
      <c r="CD29" s="105"/>
      <c r="CE29" s="105"/>
      <c r="CF29" s="105"/>
      <c r="CG29" s="105"/>
      <c r="CH29" s="105"/>
      <c r="CI29" s="105"/>
      <c r="CJ29" s="105"/>
      <c r="CK29" s="105"/>
      <c r="CL29" s="105"/>
      <c r="CM29" s="105"/>
      <c r="CN29" s="105"/>
      <c r="CO29" s="105"/>
      <c r="CP29" s="105"/>
      <c r="CQ29" s="105"/>
      <c r="CR29" s="105"/>
      <c r="CS29" s="105"/>
      <c r="CT29" s="105"/>
      <c r="CU29" s="105"/>
      <c r="CV29" s="105"/>
      <c r="CW29" s="105"/>
      <c r="CX29" s="105"/>
      <c r="CY29" s="105"/>
      <c r="CZ29" s="105"/>
      <c r="DA29" s="105"/>
      <c r="DB29" s="105"/>
      <c r="DC29" s="105"/>
      <c r="DD29" s="105"/>
      <c r="DE29" s="105"/>
      <c r="DF29" s="105"/>
      <c r="DG29" s="105"/>
      <c r="DH29" s="105"/>
      <c r="DI29" s="105"/>
      <c r="DJ29" s="105"/>
      <c r="DK29" s="105"/>
      <c r="DL29" s="105"/>
      <c r="DM29" s="105"/>
      <c r="DN29" s="105"/>
      <c r="DO29" s="105"/>
      <c r="DP29" s="105"/>
      <c r="DQ29" s="105"/>
      <c r="DR29" s="105"/>
      <c r="DS29" s="105"/>
      <c r="DT29" s="105"/>
      <c r="DU29" s="105"/>
      <c r="DV29" s="105"/>
      <c r="DW29" s="105"/>
      <c r="DX29" s="105"/>
      <c r="DY29" s="105"/>
      <c r="DZ29" s="105"/>
      <c r="EA29" s="105"/>
      <c r="EB29" s="105"/>
      <c r="EC29" s="105"/>
      <c r="ED29" s="105"/>
      <c r="EE29" s="105"/>
      <c r="EF29" s="105"/>
      <c r="EG29" s="105"/>
      <c r="EH29" s="105"/>
      <c r="EI29" s="105"/>
      <c r="EJ29" s="105"/>
      <c r="EK29" s="105"/>
      <c r="EL29" s="105"/>
      <c r="EM29" s="105"/>
      <c r="EN29" s="105"/>
      <c r="EO29" s="105"/>
      <c r="EP29" s="105"/>
      <c r="EQ29" s="105"/>
      <c r="ER29" s="105"/>
      <c r="ES29" s="105"/>
      <c r="ET29" s="105"/>
      <c r="EU29" s="105"/>
      <c r="EV29" s="105"/>
      <c r="EW29" s="105"/>
      <c r="EX29" s="105"/>
      <c r="EY29" s="105"/>
      <c r="EZ29" s="105"/>
      <c r="FA29" s="105"/>
      <c r="FB29" s="105"/>
      <c r="FC29" s="105"/>
      <c r="FD29" s="105"/>
      <c r="FE29" s="105"/>
      <c r="FF29" s="105"/>
      <c r="FG29" s="105"/>
      <c r="FH29" s="105"/>
      <c r="FI29" s="105"/>
      <c r="FJ29" s="105"/>
      <c r="FK29" s="105"/>
      <c r="FL29" s="105"/>
      <c r="FM29" s="105"/>
      <c r="FN29" s="105"/>
      <c r="FO29" s="105"/>
      <c r="FP29" s="105"/>
      <c r="FQ29" s="105"/>
      <c r="FR29" s="105"/>
      <c r="FS29" s="105"/>
      <c r="FT29" s="105"/>
      <c r="FU29" s="105"/>
      <c r="FV29" s="105"/>
      <c r="FW29" s="105"/>
      <c r="FX29" s="105"/>
      <c r="FY29" s="105"/>
      <c r="FZ29" s="105"/>
      <c r="GA29" s="105"/>
      <c r="GB29" s="105"/>
      <c r="GC29" s="105"/>
      <c r="GD29" s="105"/>
      <c r="GE29" s="105"/>
      <c r="GF29" s="105"/>
      <c r="GG29" s="105"/>
      <c r="GH29" s="105"/>
      <c r="GI29" s="105"/>
      <c r="GJ29" s="105"/>
      <c r="GK29" s="105"/>
      <c r="GL29" s="105"/>
      <c r="GM29" s="105"/>
      <c r="GN29" s="105"/>
      <c r="GO29" s="105"/>
      <c r="GP29" s="105"/>
      <c r="GQ29" s="105"/>
      <c r="GR29" s="105"/>
      <c r="GS29" s="105"/>
      <c r="GT29" s="105"/>
      <c r="GU29" s="105"/>
      <c r="GV29" s="105"/>
      <c r="GW29" s="105"/>
      <c r="GX29" s="105"/>
      <c r="GY29" s="105"/>
      <c r="GZ29" s="105"/>
      <c r="HA29" s="105"/>
      <c r="HB29" s="105"/>
      <c r="HC29" s="105"/>
      <c r="HD29" s="105"/>
      <c r="HE29" s="105"/>
      <c r="HF29" s="105"/>
      <c r="HG29" s="105"/>
      <c r="HH29" s="105"/>
      <c r="HI29" s="105"/>
      <c r="HJ29" s="105"/>
      <c r="HK29" s="105"/>
      <c r="HL29" s="105"/>
      <c r="HM29" s="105"/>
      <c r="HN29" s="105"/>
      <c r="HO29" s="105"/>
      <c r="HP29" s="105"/>
      <c r="HQ29" s="105"/>
      <c r="HR29" s="105"/>
      <c r="HS29" s="105"/>
      <c r="HT29" s="105"/>
      <c r="HU29" s="105"/>
      <c r="HV29" s="105"/>
      <c r="HW29" s="105"/>
      <c r="HX29" s="105"/>
      <c r="HY29" s="105"/>
      <c r="HZ29" s="105"/>
      <c r="IA29" s="105"/>
      <c r="IB29" s="105"/>
      <c r="IC29" s="105"/>
      <c r="ID29" s="105"/>
      <c r="IE29" s="105"/>
      <c r="IF29" s="105"/>
      <c r="IG29" s="105"/>
      <c r="IH29" s="105"/>
      <c r="II29" s="105"/>
      <c r="IJ29" s="105"/>
      <c r="IK29" s="105"/>
      <c r="IL29" s="105"/>
      <c r="IM29" s="105"/>
      <c r="IN29" s="105"/>
      <c r="IO29" s="105"/>
      <c r="IP29" s="105"/>
      <c r="IQ29" s="105"/>
      <c r="IR29" s="105"/>
      <c r="IS29" s="105"/>
      <c r="IT29" s="105"/>
      <c r="IU29" s="105"/>
    </row>
    <row r="30" spans="1:255" ht="11.25" customHeight="1">
      <c r="B30" s="16" t="s">
        <v>16</v>
      </c>
      <c r="C30" s="17"/>
      <c r="D30" s="17"/>
      <c r="E30" s="17"/>
      <c r="F30" s="18"/>
      <c r="G30" s="19">
        <f>SUM(G21:G29)</f>
        <v>1290000</v>
      </c>
    </row>
    <row r="31" spans="1:255" ht="15.75" customHeight="1">
      <c r="A31" s="5"/>
      <c r="B31" s="110"/>
      <c r="C31" s="14"/>
      <c r="D31" s="14"/>
      <c r="E31" s="14"/>
      <c r="F31" s="15"/>
      <c r="G31" s="15"/>
      <c r="K31" s="66"/>
    </row>
    <row r="32" spans="1:255" ht="12" customHeight="1">
      <c r="A32" s="5"/>
      <c r="B32" s="82" t="s">
        <v>82</v>
      </c>
      <c r="C32" s="83"/>
      <c r="D32" s="84"/>
      <c r="E32" s="84"/>
      <c r="F32" s="85"/>
      <c r="G32" s="86"/>
    </row>
    <row r="33" spans="1:255" ht="24" customHeight="1">
      <c r="A33" s="5"/>
      <c r="B33" s="87" t="s">
        <v>9</v>
      </c>
      <c r="C33" s="88" t="s">
        <v>10</v>
      </c>
      <c r="D33" s="88" t="s">
        <v>11</v>
      </c>
      <c r="E33" s="87" t="s">
        <v>12</v>
      </c>
      <c r="F33" s="88" t="s">
        <v>13</v>
      </c>
      <c r="G33" s="87" t="s">
        <v>14</v>
      </c>
    </row>
    <row r="34" spans="1:255" s="106" customFormat="1" ht="12" customHeight="1">
      <c r="A34" s="100"/>
      <c r="B34" s="101" t="s">
        <v>83</v>
      </c>
      <c r="C34" s="102" t="s">
        <v>84</v>
      </c>
      <c r="D34" s="102">
        <v>142</v>
      </c>
      <c r="E34" s="102" t="s">
        <v>85</v>
      </c>
      <c r="F34" s="103">
        <v>2800</v>
      </c>
      <c r="G34" s="104">
        <f>+F34*D34</f>
        <v>397600</v>
      </c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105"/>
      <c r="AK34" s="105"/>
      <c r="AL34" s="105"/>
      <c r="AM34" s="105"/>
      <c r="AN34" s="105"/>
      <c r="AO34" s="105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  <c r="BD34" s="105"/>
      <c r="BE34" s="105"/>
      <c r="BF34" s="105"/>
      <c r="BG34" s="105"/>
      <c r="BH34" s="105"/>
      <c r="BI34" s="105"/>
      <c r="BJ34" s="105"/>
      <c r="BK34" s="105"/>
      <c r="BL34" s="105"/>
      <c r="BM34" s="105"/>
      <c r="BN34" s="105"/>
      <c r="BO34" s="105"/>
      <c r="BP34" s="105"/>
      <c r="BQ34" s="105"/>
      <c r="BR34" s="105"/>
      <c r="BS34" s="105"/>
      <c r="BT34" s="105"/>
      <c r="BU34" s="105"/>
      <c r="BV34" s="105"/>
      <c r="BW34" s="105"/>
      <c r="BX34" s="105"/>
      <c r="BY34" s="105"/>
      <c r="BZ34" s="105"/>
      <c r="CA34" s="105"/>
      <c r="CB34" s="105"/>
      <c r="CC34" s="105"/>
      <c r="CD34" s="105"/>
      <c r="CE34" s="105"/>
      <c r="CF34" s="105"/>
      <c r="CG34" s="105"/>
      <c r="CH34" s="105"/>
      <c r="CI34" s="105"/>
      <c r="CJ34" s="105"/>
      <c r="CK34" s="105"/>
      <c r="CL34" s="105"/>
      <c r="CM34" s="105"/>
      <c r="CN34" s="105"/>
      <c r="CO34" s="105"/>
      <c r="CP34" s="105"/>
      <c r="CQ34" s="105"/>
      <c r="CR34" s="105"/>
      <c r="CS34" s="105"/>
      <c r="CT34" s="105"/>
      <c r="CU34" s="105"/>
      <c r="CV34" s="105"/>
      <c r="CW34" s="105"/>
      <c r="CX34" s="105"/>
      <c r="CY34" s="105"/>
      <c r="CZ34" s="105"/>
      <c r="DA34" s="105"/>
      <c r="DB34" s="105"/>
      <c r="DC34" s="105"/>
      <c r="DD34" s="105"/>
      <c r="DE34" s="105"/>
      <c r="DF34" s="105"/>
      <c r="DG34" s="105"/>
      <c r="DH34" s="105"/>
      <c r="DI34" s="105"/>
      <c r="DJ34" s="105"/>
      <c r="DK34" s="105"/>
      <c r="DL34" s="105"/>
      <c r="DM34" s="105"/>
      <c r="DN34" s="105"/>
      <c r="DO34" s="105"/>
      <c r="DP34" s="105"/>
      <c r="DQ34" s="105"/>
      <c r="DR34" s="105"/>
      <c r="DS34" s="105"/>
      <c r="DT34" s="105"/>
      <c r="DU34" s="105"/>
      <c r="DV34" s="105"/>
      <c r="DW34" s="105"/>
      <c r="DX34" s="105"/>
      <c r="DY34" s="105"/>
      <c r="DZ34" s="105"/>
      <c r="EA34" s="105"/>
      <c r="EB34" s="105"/>
      <c r="EC34" s="105"/>
      <c r="ED34" s="105"/>
      <c r="EE34" s="105"/>
      <c r="EF34" s="105"/>
      <c r="EG34" s="105"/>
      <c r="EH34" s="105"/>
      <c r="EI34" s="105"/>
      <c r="EJ34" s="105"/>
      <c r="EK34" s="105"/>
      <c r="EL34" s="105"/>
      <c r="EM34" s="105"/>
      <c r="EN34" s="105"/>
      <c r="EO34" s="105"/>
      <c r="EP34" s="105"/>
      <c r="EQ34" s="105"/>
      <c r="ER34" s="105"/>
      <c r="ES34" s="105"/>
      <c r="ET34" s="105"/>
      <c r="EU34" s="105"/>
      <c r="EV34" s="105"/>
      <c r="EW34" s="105"/>
      <c r="EX34" s="105"/>
      <c r="EY34" s="105"/>
      <c r="EZ34" s="105"/>
      <c r="FA34" s="105"/>
      <c r="FB34" s="105"/>
      <c r="FC34" s="105"/>
      <c r="FD34" s="105"/>
      <c r="FE34" s="105"/>
      <c r="FF34" s="105"/>
      <c r="FG34" s="105"/>
      <c r="FH34" s="105"/>
      <c r="FI34" s="105"/>
      <c r="FJ34" s="105"/>
      <c r="FK34" s="105"/>
      <c r="FL34" s="105"/>
      <c r="FM34" s="105"/>
      <c r="FN34" s="105"/>
      <c r="FO34" s="105"/>
      <c r="FP34" s="105"/>
      <c r="FQ34" s="105"/>
      <c r="FR34" s="105"/>
      <c r="FS34" s="105"/>
      <c r="FT34" s="105"/>
      <c r="FU34" s="105"/>
      <c r="FV34" s="105"/>
      <c r="FW34" s="105"/>
      <c r="FX34" s="105"/>
      <c r="FY34" s="105"/>
      <c r="FZ34" s="105"/>
      <c r="GA34" s="105"/>
      <c r="GB34" s="105"/>
      <c r="GC34" s="105"/>
      <c r="GD34" s="105"/>
      <c r="GE34" s="105"/>
      <c r="GF34" s="105"/>
      <c r="GG34" s="105"/>
      <c r="GH34" s="105"/>
      <c r="GI34" s="105"/>
      <c r="GJ34" s="105"/>
      <c r="GK34" s="105"/>
      <c r="GL34" s="105"/>
      <c r="GM34" s="105"/>
      <c r="GN34" s="105"/>
      <c r="GO34" s="105"/>
      <c r="GP34" s="105"/>
      <c r="GQ34" s="105"/>
      <c r="GR34" s="105"/>
      <c r="GS34" s="105"/>
      <c r="GT34" s="105"/>
      <c r="GU34" s="105"/>
      <c r="GV34" s="105"/>
      <c r="GW34" s="105"/>
      <c r="GX34" s="105"/>
      <c r="GY34" s="105"/>
      <c r="GZ34" s="105"/>
      <c r="HA34" s="105"/>
      <c r="HB34" s="105"/>
      <c r="HC34" s="105"/>
      <c r="HD34" s="105"/>
      <c r="HE34" s="105"/>
      <c r="HF34" s="105"/>
      <c r="HG34" s="105"/>
      <c r="HH34" s="105"/>
      <c r="HI34" s="105"/>
      <c r="HJ34" s="105"/>
      <c r="HK34" s="105"/>
      <c r="HL34" s="105"/>
      <c r="HM34" s="105"/>
      <c r="HN34" s="105"/>
      <c r="HO34" s="105"/>
      <c r="HP34" s="105"/>
      <c r="HQ34" s="105"/>
      <c r="HR34" s="105"/>
      <c r="HS34" s="105"/>
      <c r="HT34" s="105"/>
      <c r="HU34" s="105"/>
      <c r="HV34" s="105"/>
      <c r="HW34" s="105"/>
      <c r="HX34" s="105"/>
      <c r="HY34" s="105"/>
      <c r="HZ34" s="105"/>
      <c r="IA34" s="105"/>
      <c r="IB34" s="105"/>
      <c r="IC34" s="105"/>
      <c r="ID34" s="105"/>
      <c r="IE34" s="105"/>
      <c r="IF34" s="105"/>
      <c r="IG34" s="105"/>
      <c r="IH34" s="105"/>
      <c r="II34" s="105"/>
      <c r="IJ34" s="105"/>
      <c r="IK34" s="105"/>
      <c r="IL34" s="105"/>
      <c r="IM34" s="105"/>
      <c r="IN34" s="105"/>
      <c r="IO34" s="105"/>
      <c r="IP34" s="105"/>
      <c r="IQ34" s="105"/>
      <c r="IR34" s="105"/>
      <c r="IS34" s="105"/>
      <c r="IT34" s="105"/>
      <c r="IU34" s="105"/>
    </row>
    <row r="35" spans="1:255" s="106" customFormat="1" ht="12" customHeight="1">
      <c r="A35" s="100"/>
      <c r="B35" s="101" t="s">
        <v>86</v>
      </c>
      <c r="C35" s="102" t="s">
        <v>52</v>
      </c>
      <c r="D35" s="102">
        <v>10</v>
      </c>
      <c r="E35" s="102" t="s">
        <v>75</v>
      </c>
      <c r="F35" s="103">
        <v>9000</v>
      </c>
      <c r="G35" s="104">
        <f>+F35*D35</f>
        <v>90000</v>
      </c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  <c r="AJ35" s="105"/>
      <c r="AK35" s="105"/>
      <c r="AL35" s="105"/>
      <c r="AM35" s="105"/>
      <c r="AN35" s="105"/>
      <c r="AO35" s="105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  <c r="BM35" s="105"/>
      <c r="BN35" s="105"/>
      <c r="BO35" s="105"/>
      <c r="BP35" s="105"/>
      <c r="BQ35" s="105"/>
      <c r="BR35" s="105"/>
      <c r="BS35" s="105"/>
      <c r="BT35" s="105"/>
      <c r="BU35" s="105"/>
      <c r="BV35" s="105"/>
      <c r="BW35" s="105"/>
      <c r="BX35" s="105"/>
      <c r="BY35" s="105"/>
      <c r="BZ35" s="105"/>
      <c r="CA35" s="105"/>
      <c r="CB35" s="105"/>
      <c r="CC35" s="105"/>
      <c r="CD35" s="105"/>
      <c r="CE35" s="105"/>
      <c r="CF35" s="105"/>
      <c r="CG35" s="105"/>
      <c r="CH35" s="105"/>
      <c r="CI35" s="105"/>
      <c r="CJ35" s="105"/>
      <c r="CK35" s="105"/>
      <c r="CL35" s="105"/>
      <c r="CM35" s="105"/>
      <c r="CN35" s="105"/>
      <c r="CO35" s="105"/>
      <c r="CP35" s="105"/>
      <c r="CQ35" s="105"/>
      <c r="CR35" s="105"/>
      <c r="CS35" s="105"/>
      <c r="CT35" s="105"/>
      <c r="CU35" s="105"/>
      <c r="CV35" s="105"/>
      <c r="CW35" s="105"/>
      <c r="CX35" s="105"/>
      <c r="CY35" s="105"/>
      <c r="CZ35" s="105"/>
      <c r="DA35" s="105"/>
      <c r="DB35" s="105"/>
      <c r="DC35" s="105"/>
      <c r="DD35" s="105"/>
      <c r="DE35" s="105"/>
      <c r="DF35" s="105"/>
      <c r="DG35" s="105"/>
      <c r="DH35" s="105"/>
      <c r="DI35" s="105"/>
      <c r="DJ35" s="105"/>
      <c r="DK35" s="105"/>
      <c r="DL35" s="105"/>
      <c r="DM35" s="105"/>
      <c r="DN35" s="105"/>
      <c r="DO35" s="105"/>
      <c r="DP35" s="105"/>
      <c r="DQ35" s="105"/>
      <c r="DR35" s="105"/>
      <c r="DS35" s="105"/>
      <c r="DT35" s="105"/>
      <c r="DU35" s="105"/>
      <c r="DV35" s="105"/>
      <c r="DW35" s="105"/>
      <c r="DX35" s="105"/>
      <c r="DY35" s="105"/>
      <c r="DZ35" s="105"/>
      <c r="EA35" s="105"/>
      <c r="EB35" s="105"/>
      <c r="EC35" s="105"/>
      <c r="ED35" s="105"/>
      <c r="EE35" s="105"/>
      <c r="EF35" s="105"/>
      <c r="EG35" s="105"/>
      <c r="EH35" s="105"/>
      <c r="EI35" s="105"/>
      <c r="EJ35" s="105"/>
      <c r="EK35" s="105"/>
      <c r="EL35" s="105"/>
      <c r="EM35" s="105"/>
      <c r="EN35" s="105"/>
      <c r="EO35" s="105"/>
      <c r="EP35" s="105"/>
      <c r="EQ35" s="105"/>
      <c r="ER35" s="105"/>
      <c r="ES35" s="105"/>
      <c r="ET35" s="105"/>
      <c r="EU35" s="105"/>
      <c r="EV35" s="105"/>
      <c r="EW35" s="105"/>
      <c r="EX35" s="105"/>
      <c r="EY35" s="105"/>
      <c r="EZ35" s="105"/>
      <c r="FA35" s="105"/>
      <c r="FB35" s="105"/>
      <c r="FC35" s="105"/>
      <c r="FD35" s="105"/>
      <c r="FE35" s="105"/>
      <c r="FF35" s="105"/>
      <c r="FG35" s="105"/>
      <c r="FH35" s="105"/>
      <c r="FI35" s="105"/>
      <c r="FJ35" s="105"/>
      <c r="FK35" s="105"/>
      <c r="FL35" s="105"/>
      <c r="FM35" s="105"/>
      <c r="FN35" s="105"/>
      <c r="FO35" s="105"/>
      <c r="FP35" s="105"/>
      <c r="FQ35" s="105"/>
      <c r="FR35" s="105"/>
      <c r="FS35" s="105"/>
      <c r="FT35" s="105"/>
      <c r="FU35" s="105"/>
      <c r="FV35" s="105"/>
      <c r="FW35" s="105"/>
      <c r="FX35" s="105"/>
      <c r="FY35" s="105"/>
      <c r="FZ35" s="105"/>
      <c r="GA35" s="105"/>
      <c r="GB35" s="105"/>
      <c r="GC35" s="105"/>
      <c r="GD35" s="105"/>
      <c r="GE35" s="105"/>
      <c r="GF35" s="105"/>
      <c r="GG35" s="105"/>
      <c r="GH35" s="105"/>
      <c r="GI35" s="105"/>
      <c r="GJ35" s="105"/>
      <c r="GK35" s="105"/>
      <c r="GL35" s="105"/>
      <c r="GM35" s="105"/>
      <c r="GN35" s="105"/>
      <c r="GO35" s="105"/>
      <c r="GP35" s="105"/>
      <c r="GQ35" s="105"/>
      <c r="GR35" s="105"/>
      <c r="GS35" s="105"/>
      <c r="GT35" s="105"/>
      <c r="GU35" s="105"/>
      <c r="GV35" s="105"/>
      <c r="GW35" s="105"/>
      <c r="GX35" s="105"/>
      <c r="GY35" s="105"/>
      <c r="GZ35" s="105"/>
      <c r="HA35" s="105"/>
      <c r="HB35" s="105"/>
      <c r="HC35" s="105"/>
      <c r="HD35" s="105"/>
      <c r="HE35" s="105"/>
      <c r="HF35" s="105"/>
      <c r="HG35" s="105"/>
      <c r="HH35" s="105"/>
      <c r="HI35" s="105"/>
      <c r="HJ35" s="105"/>
      <c r="HK35" s="105"/>
      <c r="HL35" s="105"/>
      <c r="HM35" s="105"/>
      <c r="HN35" s="105"/>
      <c r="HO35" s="105"/>
      <c r="HP35" s="105"/>
      <c r="HQ35" s="105"/>
      <c r="HR35" s="105"/>
      <c r="HS35" s="105"/>
      <c r="HT35" s="105"/>
      <c r="HU35" s="105"/>
      <c r="HV35" s="105"/>
      <c r="HW35" s="105"/>
      <c r="HX35" s="105"/>
      <c r="HY35" s="105"/>
      <c r="HZ35" s="105"/>
      <c r="IA35" s="105"/>
      <c r="IB35" s="105"/>
      <c r="IC35" s="105"/>
      <c r="ID35" s="105"/>
      <c r="IE35" s="105"/>
      <c r="IF35" s="105"/>
      <c r="IG35" s="105"/>
      <c r="IH35" s="105"/>
      <c r="II35" s="105"/>
      <c r="IJ35" s="105"/>
      <c r="IK35" s="105"/>
      <c r="IL35" s="105"/>
      <c r="IM35" s="105"/>
      <c r="IN35" s="105"/>
      <c r="IO35" s="105"/>
      <c r="IP35" s="105"/>
      <c r="IQ35" s="105"/>
      <c r="IR35" s="105"/>
      <c r="IS35" s="105"/>
      <c r="IT35" s="105"/>
      <c r="IU35" s="105"/>
    </row>
    <row r="36" spans="1:255" ht="11.25" customHeight="1">
      <c r="B36" s="16" t="s">
        <v>17</v>
      </c>
      <c r="C36" s="17"/>
      <c r="D36" s="17"/>
      <c r="E36" s="17"/>
      <c r="F36" s="18"/>
      <c r="G36" s="19">
        <f>SUM(G34:G35)</f>
        <v>487600</v>
      </c>
    </row>
    <row r="37" spans="1:255" ht="15.75" customHeight="1">
      <c r="A37" s="5"/>
      <c r="B37" s="13"/>
      <c r="C37" s="14"/>
      <c r="D37" s="14"/>
      <c r="E37" s="14"/>
      <c r="F37" s="15"/>
      <c r="G37" s="15"/>
      <c r="K37" s="66"/>
    </row>
    <row r="38" spans="1:255" ht="12" customHeight="1">
      <c r="A38" s="5"/>
      <c r="B38" s="82" t="s">
        <v>18</v>
      </c>
      <c r="C38" s="83"/>
      <c r="D38" s="84"/>
      <c r="E38" s="84"/>
      <c r="F38" s="85"/>
      <c r="G38" s="86"/>
    </row>
    <row r="39" spans="1:255" ht="24" customHeight="1">
      <c r="A39" s="5"/>
      <c r="B39" s="87" t="s">
        <v>9</v>
      </c>
      <c r="C39" s="88" t="s">
        <v>10</v>
      </c>
      <c r="D39" s="88" t="s">
        <v>11</v>
      </c>
      <c r="E39" s="87" t="s">
        <v>12</v>
      </c>
      <c r="F39" s="88" t="s">
        <v>13</v>
      </c>
      <c r="G39" s="87" t="s">
        <v>14</v>
      </c>
    </row>
    <row r="40" spans="1:255" s="106" customFormat="1" ht="12" customHeight="1">
      <c r="A40" s="100"/>
      <c r="B40" s="101"/>
      <c r="C40" s="102"/>
      <c r="D40" s="102"/>
      <c r="E40" s="102"/>
      <c r="F40" s="103"/>
      <c r="G40" s="104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105"/>
      <c r="AK40" s="105"/>
      <c r="AL40" s="105"/>
      <c r="AM40" s="105"/>
      <c r="AN40" s="105"/>
      <c r="AO40" s="105"/>
      <c r="AP40" s="105"/>
      <c r="AQ40" s="105"/>
      <c r="AR40" s="105"/>
      <c r="AS40" s="105"/>
      <c r="AT40" s="105"/>
      <c r="AU40" s="105"/>
      <c r="AV40" s="105"/>
      <c r="AW40" s="105"/>
      <c r="AX40" s="105"/>
      <c r="AY40" s="105"/>
      <c r="AZ40" s="105"/>
      <c r="BA40" s="105"/>
      <c r="BB40" s="105"/>
      <c r="BC40" s="105"/>
      <c r="BD40" s="105"/>
      <c r="BE40" s="105"/>
      <c r="BF40" s="105"/>
      <c r="BG40" s="105"/>
      <c r="BH40" s="105"/>
      <c r="BI40" s="105"/>
      <c r="BJ40" s="105"/>
      <c r="BK40" s="105"/>
      <c r="BL40" s="105"/>
      <c r="BM40" s="105"/>
      <c r="BN40" s="105"/>
      <c r="BO40" s="105"/>
      <c r="BP40" s="105"/>
      <c r="BQ40" s="105"/>
      <c r="BR40" s="105"/>
      <c r="BS40" s="105"/>
      <c r="BT40" s="105"/>
      <c r="BU40" s="105"/>
      <c r="BV40" s="105"/>
      <c r="BW40" s="105"/>
      <c r="BX40" s="105"/>
      <c r="BY40" s="105"/>
      <c r="BZ40" s="105"/>
      <c r="CA40" s="105"/>
      <c r="CB40" s="105"/>
      <c r="CC40" s="105"/>
      <c r="CD40" s="105"/>
      <c r="CE40" s="105"/>
      <c r="CF40" s="105"/>
      <c r="CG40" s="105"/>
      <c r="CH40" s="105"/>
      <c r="CI40" s="105"/>
      <c r="CJ40" s="105"/>
      <c r="CK40" s="105"/>
      <c r="CL40" s="105"/>
      <c r="CM40" s="105"/>
      <c r="CN40" s="105"/>
      <c r="CO40" s="105"/>
      <c r="CP40" s="105"/>
      <c r="CQ40" s="105"/>
      <c r="CR40" s="105"/>
      <c r="CS40" s="105"/>
      <c r="CT40" s="105"/>
      <c r="CU40" s="105"/>
      <c r="CV40" s="105"/>
      <c r="CW40" s="105"/>
      <c r="CX40" s="105"/>
      <c r="CY40" s="105"/>
      <c r="CZ40" s="105"/>
      <c r="DA40" s="105"/>
      <c r="DB40" s="105"/>
      <c r="DC40" s="105"/>
      <c r="DD40" s="105"/>
      <c r="DE40" s="105"/>
      <c r="DF40" s="105"/>
      <c r="DG40" s="105"/>
      <c r="DH40" s="105"/>
      <c r="DI40" s="105"/>
      <c r="DJ40" s="105"/>
      <c r="DK40" s="105"/>
      <c r="DL40" s="105"/>
      <c r="DM40" s="105"/>
      <c r="DN40" s="105"/>
      <c r="DO40" s="105"/>
      <c r="DP40" s="105"/>
      <c r="DQ40" s="105"/>
      <c r="DR40" s="105"/>
      <c r="DS40" s="105"/>
      <c r="DT40" s="105"/>
      <c r="DU40" s="105"/>
      <c r="DV40" s="105"/>
      <c r="DW40" s="105"/>
      <c r="DX40" s="105"/>
      <c r="DY40" s="105"/>
      <c r="DZ40" s="105"/>
      <c r="EA40" s="105"/>
      <c r="EB40" s="105"/>
      <c r="EC40" s="105"/>
      <c r="ED40" s="105"/>
      <c r="EE40" s="105"/>
      <c r="EF40" s="105"/>
      <c r="EG40" s="105"/>
      <c r="EH40" s="105"/>
      <c r="EI40" s="105"/>
      <c r="EJ40" s="105"/>
      <c r="EK40" s="105"/>
      <c r="EL40" s="105"/>
      <c r="EM40" s="105"/>
      <c r="EN40" s="105"/>
      <c r="EO40" s="105"/>
      <c r="EP40" s="105"/>
      <c r="EQ40" s="105"/>
      <c r="ER40" s="105"/>
      <c r="ES40" s="105"/>
      <c r="ET40" s="105"/>
      <c r="EU40" s="105"/>
      <c r="EV40" s="105"/>
      <c r="EW40" s="105"/>
      <c r="EX40" s="105"/>
      <c r="EY40" s="105"/>
      <c r="EZ40" s="105"/>
      <c r="FA40" s="105"/>
      <c r="FB40" s="105"/>
      <c r="FC40" s="105"/>
      <c r="FD40" s="105"/>
      <c r="FE40" s="105"/>
      <c r="FF40" s="105"/>
      <c r="FG40" s="105"/>
      <c r="FH40" s="105"/>
      <c r="FI40" s="105"/>
      <c r="FJ40" s="105"/>
      <c r="FK40" s="105"/>
      <c r="FL40" s="105"/>
      <c r="FM40" s="105"/>
      <c r="FN40" s="105"/>
      <c r="FO40" s="105"/>
      <c r="FP40" s="105"/>
      <c r="FQ40" s="105"/>
      <c r="FR40" s="105"/>
      <c r="FS40" s="105"/>
      <c r="FT40" s="105"/>
      <c r="FU40" s="105"/>
      <c r="FV40" s="105"/>
      <c r="FW40" s="105"/>
      <c r="FX40" s="105"/>
      <c r="FY40" s="105"/>
      <c r="FZ40" s="105"/>
      <c r="GA40" s="105"/>
      <c r="GB40" s="105"/>
      <c r="GC40" s="105"/>
      <c r="GD40" s="105"/>
      <c r="GE40" s="105"/>
      <c r="GF40" s="105"/>
      <c r="GG40" s="105"/>
      <c r="GH40" s="105"/>
      <c r="GI40" s="105"/>
      <c r="GJ40" s="105"/>
      <c r="GK40" s="105"/>
      <c r="GL40" s="105"/>
      <c r="GM40" s="105"/>
      <c r="GN40" s="105"/>
      <c r="GO40" s="105"/>
      <c r="GP40" s="105"/>
      <c r="GQ40" s="105"/>
      <c r="GR40" s="105"/>
      <c r="GS40" s="105"/>
      <c r="GT40" s="105"/>
      <c r="GU40" s="105"/>
      <c r="GV40" s="105"/>
      <c r="GW40" s="105"/>
      <c r="GX40" s="105"/>
      <c r="GY40" s="105"/>
      <c r="GZ40" s="105"/>
      <c r="HA40" s="105"/>
      <c r="HB40" s="105"/>
      <c r="HC40" s="105"/>
      <c r="HD40" s="105"/>
      <c r="HE40" s="105"/>
      <c r="HF40" s="105"/>
      <c r="HG40" s="105"/>
      <c r="HH40" s="105"/>
      <c r="HI40" s="105"/>
      <c r="HJ40" s="105"/>
      <c r="HK40" s="105"/>
      <c r="HL40" s="105"/>
      <c r="HM40" s="105"/>
      <c r="HN40" s="105"/>
      <c r="HO40" s="105"/>
      <c r="HP40" s="105"/>
      <c r="HQ40" s="105"/>
      <c r="HR40" s="105"/>
      <c r="HS40" s="105"/>
      <c r="HT40" s="105"/>
      <c r="HU40" s="105"/>
      <c r="HV40" s="105"/>
      <c r="HW40" s="105"/>
      <c r="HX40" s="105"/>
      <c r="HY40" s="105"/>
      <c r="HZ40" s="105"/>
      <c r="IA40" s="105"/>
      <c r="IB40" s="105"/>
      <c r="IC40" s="105"/>
      <c r="ID40" s="105"/>
      <c r="IE40" s="105"/>
      <c r="IF40" s="105"/>
      <c r="IG40" s="105"/>
      <c r="IH40" s="105"/>
      <c r="II40" s="105"/>
      <c r="IJ40" s="105"/>
      <c r="IK40" s="105"/>
      <c r="IL40" s="105"/>
      <c r="IM40" s="105"/>
      <c r="IN40" s="105"/>
      <c r="IO40" s="105"/>
      <c r="IP40" s="105"/>
      <c r="IQ40" s="105"/>
      <c r="IR40" s="105"/>
      <c r="IS40" s="105"/>
      <c r="IT40" s="105"/>
      <c r="IU40" s="105"/>
    </row>
    <row r="41" spans="1:255" ht="12" customHeight="1">
      <c r="A41" s="32"/>
      <c r="B41" s="67" t="s">
        <v>19</v>
      </c>
      <c r="C41" s="68"/>
      <c r="D41" s="68"/>
      <c r="E41" s="68"/>
      <c r="F41" s="69"/>
      <c r="G41" s="70">
        <f>SUM(G40:G40)</f>
        <v>0</v>
      </c>
    </row>
    <row r="42" spans="1:255" ht="12" customHeight="1">
      <c r="A42" s="32"/>
      <c r="B42" s="110"/>
      <c r="C42" s="14"/>
      <c r="D42" s="14"/>
      <c r="E42" s="14"/>
      <c r="F42" s="15"/>
      <c r="G42" s="15"/>
    </row>
    <row r="43" spans="1:255" ht="12" customHeight="1">
      <c r="A43" s="5"/>
      <c r="B43" s="82" t="s">
        <v>20</v>
      </c>
      <c r="C43" s="83"/>
      <c r="D43" s="84"/>
      <c r="E43" s="84"/>
      <c r="F43" s="85"/>
      <c r="G43" s="86"/>
    </row>
    <row r="44" spans="1:255" ht="24" customHeight="1">
      <c r="A44" s="5"/>
      <c r="B44" s="87" t="s">
        <v>21</v>
      </c>
      <c r="C44" s="88" t="s">
        <v>22</v>
      </c>
      <c r="D44" s="88" t="s">
        <v>23</v>
      </c>
      <c r="E44" s="87" t="s">
        <v>12</v>
      </c>
      <c r="F44" s="88" t="s">
        <v>13</v>
      </c>
      <c r="G44" s="87" t="s">
        <v>14</v>
      </c>
    </row>
    <row r="45" spans="1:255" s="106" customFormat="1" ht="12" customHeight="1">
      <c r="A45" s="100"/>
      <c r="B45" s="107" t="s">
        <v>103</v>
      </c>
      <c r="C45" s="102"/>
      <c r="D45" s="102"/>
      <c r="E45" s="102"/>
      <c r="F45" s="103"/>
      <c r="G45" s="104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  <c r="AJ45" s="105"/>
      <c r="AK45" s="105"/>
      <c r="AL45" s="105"/>
      <c r="AM45" s="105"/>
      <c r="AN45" s="105"/>
      <c r="AO45" s="105"/>
      <c r="AP45" s="105"/>
      <c r="AQ45" s="105"/>
      <c r="AR45" s="105"/>
      <c r="AS45" s="105"/>
      <c r="AT45" s="105"/>
      <c r="AU45" s="105"/>
      <c r="AV45" s="105"/>
      <c r="AW45" s="105"/>
      <c r="AX45" s="105"/>
      <c r="AY45" s="105"/>
      <c r="AZ45" s="105"/>
      <c r="BA45" s="105"/>
      <c r="BB45" s="105"/>
      <c r="BC45" s="105"/>
      <c r="BD45" s="105"/>
      <c r="BE45" s="105"/>
      <c r="BF45" s="105"/>
      <c r="BG45" s="105"/>
      <c r="BH45" s="105"/>
      <c r="BI45" s="105"/>
      <c r="BJ45" s="105"/>
      <c r="BK45" s="105"/>
      <c r="BL45" s="105"/>
      <c r="BM45" s="105"/>
      <c r="BN45" s="105"/>
      <c r="BO45" s="105"/>
      <c r="BP45" s="105"/>
      <c r="BQ45" s="105"/>
      <c r="BR45" s="105"/>
      <c r="BS45" s="105"/>
      <c r="BT45" s="105"/>
      <c r="BU45" s="105"/>
      <c r="BV45" s="105"/>
      <c r="BW45" s="105"/>
      <c r="BX45" s="105"/>
      <c r="BY45" s="105"/>
      <c r="BZ45" s="105"/>
      <c r="CA45" s="105"/>
      <c r="CB45" s="105"/>
      <c r="CC45" s="105"/>
      <c r="CD45" s="105"/>
      <c r="CE45" s="105"/>
      <c r="CF45" s="105"/>
      <c r="CG45" s="105"/>
      <c r="CH45" s="105"/>
      <c r="CI45" s="105"/>
      <c r="CJ45" s="105"/>
      <c r="CK45" s="105"/>
      <c r="CL45" s="105"/>
      <c r="CM45" s="105"/>
      <c r="CN45" s="105"/>
      <c r="CO45" s="105"/>
      <c r="CP45" s="105"/>
      <c r="CQ45" s="105"/>
      <c r="CR45" s="105"/>
      <c r="CS45" s="105"/>
      <c r="CT45" s="105"/>
      <c r="CU45" s="105"/>
      <c r="CV45" s="105"/>
      <c r="CW45" s="105"/>
      <c r="CX45" s="105"/>
      <c r="CY45" s="105"/>
      <c r="CZ45" s="105"/>
      <c r="DA45" s="105"/>
      <c r="DB45" s="105"/>
      <c r="DC45" s="105"/>
      <c r="DD45" s="105"/>
      <c r="DE45" s="105"/>
      <c r="DF45" s="105"/>
      <c r="DG45" s="105"/>
      <c r="DH45" s="105"/>
      <c r="DI45" s="105"/>
      <c r="DJ45" s="105"/>
      <c r="DK45" s="105"/>
      <c r="DL45" s="105"/>
      <c r="DM45" s="105"/>
      <c r="DN45" s="105"/>
      <c r="DO45" s="105"/>
      <c r="DP45" s="105"/>
      <c r="DQ45" s="105"/>
      <c r="DR45" s="105"/>
      <c r="DS45" s="105"/>
      <c r="DT45" s="105"/>
      <c r="DU45" s="105"/>
      <c r="DV45" s="105"/>
      <c r="DW45" s="105"/>
      <c r="DX45" s="105"/>
      <c r="DY45" s="105"/>
      <c r="DZ45" s="105"/>
      <c r="EA45" s="105"/>
      <c r="EB45" s="105"/>
      <c r="EC45" s="105"/>
      <c r="ED45" s="105"/>
      <c r="EE45" s="105"/>
      <c r="EF45" s="105"/>
      <c r="EG45" s="105"/>
      <c r="EH45" s="105"/>
      <c r="EI45" s="105"/>
      <c r="EJ45" s="105"/>
      <c r="EK45" s="105"/>
      <c r="EL45" s="105"/>
      <c r="EM45" s="105"/>
      <c r="EN45" s="105"/>
      <c r="EO45" s="105"/>
      <c r="EP45" s="105"/>
      <c r="EQ45" s="105"/>
      <c r="ER45" s="105"/>
      <c r="ES45" s="105"/>
      <c r="ET45" s="105"/>
      <c r="EU45" s="105"/>
      <c r="EV45" s="105"/>
      <c r="EW45" s="105"/>
      <c r="EX45" s="105"/>
      <c r="EY45" s="105"/>
      <c r="EZ45" s="105"/>
      <c r="FA45" s="105"/>
      <c r="FB45" s="105"/>
      <c r="FC45" s="105"/>
      <c r="FD45" s="105"/>
      <c r="FE45" s="105"/>
      <c r="FF45" s="105"/>
      <c r="FG45" s="105"/>
      <c r="FH45" s="105"/>
      <c r="FI45" s="105"/>
      <c r="FJ45" s="105"/>
      <c r="FK45" s="105"/>
      <c r="FL45" s="105"/>
      <c r="FM45" s="105"/>
      <c r="FN45" s="105"/>
      <c r="FO45" s="105"/>
      <c r="FP45" s="105"/>
      <c r="FQ45" s="105"/>
      <c r="FR45" s="105"/>
      <c r="FS45" s="105"/>
      <c r="FT45" s="105"/>
      <c r="FU45" s="105"/>
      <c r="FV45" s="105"/>
      <c r="FW45" s="105"/>
      <c r="FX45" s="105"/>
      <c r="FY45" s="105"/>
      <c r="FZ45" s="105"/>
      <c r="GA45" s="105"/>
      <c r="GB45" s="105"/>
      <c r="GC45" s="105"/>
      <c r="GD45" s="105"/>
      <c r="GE45" s="105"/>
      <c r="GF45" s="105"/>
      <c r="GG45" s="105"/>
      <c r="GH45" s="105"/>
      <c r="GI45" s="105"/>
      <c r="GJ45" s="105"/>
      <c r="GK45" s="105"/>
      <c r="GL45" s="105"/>
      <c r="GM45" s="105"/>
      <c r="GN45" s="105"/>
      <c r="GO45" s="105"/>
      <c r="GP45" s="105"/>
      <c r="GQ45" s="105"/>
      <c r="GR45" s="105"/>
      <c r="GS45" s="105"/>
      <c r="GT45" s="105"/>
      <c r="GU45" s="105"/>
      <c r="GV45" s="105"/>
      <c r="GW45" s="105"/>
      <c r="GX45" s="105"/>
      <c r="GY45" s="105"/>
      <c r="GZ45" s="105"/>
      <c r="HA45" s="105"/>
      <c r="HB45" s="105"/>
      <c r="HC45" s="105"/>
      <c r="HD45" s="105"/>
      <c r="HE45" s="105"/>
      <c r="HF45" s="105"/>
      <c r="HG45" s="105"/>
      <c r="HH45" s="105"/>
      <c r="HI45" s="105"/>
      <c r="HJ45" s="105"/>
      <c r="HK45" s="105"/>
      <c r="HL45" s="105"/>
      <c r="HM45" s="105"/>
      <c r="HN45" s="105"/>
      <c r="HO45" s="105"/>
      <c r="HP45" s="105"/>
      <c r="HQ45" s="105"/>
      <c r="HR45" s="105"/>
      <c r="HS45" s="105"/>
      <c r="HT45" s="105"/>
      <c r="HU45" s="105"/>
      <c r="HV45" s="105"/>
      <c r="HW45" s="105"/>
      <c r="HX45" s="105"/>
      <c r="HY45" s="105"/>
      <c r="HZ45" s="105"/>
      <c r="IA45" s="105"/>
      <c r="IB45" s="105"/>
      <c r="IC45" s="105"/>
      <c r="ID45" s="105"/>
      <c r="IE45" s="105"/>
      <c r="IF45" s="105"/>
      <c r="IG45" s="105"/>
      <c r="IH45" s="105"/>
      <c r="II45" s="105"/>
      <c r="IJ45" s="105"/>
      <c r="IK45" s="105"/>
      <c r="IL45" s="105"/>
      <c r="IM45" s="105"/>
      <c r="IN45" s="105"/>
      <c r="IO45" s="105"/>
      <c r="IP45" s="105"/>
      <c r="IQ45" s="105"/>
      <c r="IR45" s="105"/>
      <c r="IS45" s="105"/>
      <c r="IT45" s="105"/>
      <c r="IU45" s="105"/>
    </row>
    <row r="46" spans="1:255" s="106" customFormat="1" ht="12" customHeight="1">
      <c r="A46" s="100"/>
      <c r="B46" s="101" t="s">
        <v>87</v>
      </c>
      <c r="C46" s="102" t="s">
        <v>52</v>
      </c>
      <c r="D46" s="102">
        <v>400</v>
      </c>
      <c r="E46" s="102" t="s">
        <v>69</v>
      </c>
      <c r="F46" s="103">
        <v>919</v>
      </c>
      <c r="G46" s="104">
        <f t="shared" ref="G46:G48" si="3">+D46*F46</f>
        <v>367600</v>
      </c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5"/>
      <c r="AK46" s="105"/>
      <c r="AL46" s="105"/>
      <c r="AM46" s="105"/>
      <c r="AN46" s="105"/>
      <c r="AO46" s="105"/>
      <c r="AP46" s="105"/>
      <c r="AQ46" s="105"/>
      <c r="AR46" s="105"/>
      <c r="AS46" s="105"/>
      <c r="AT46" s="105"/>
      <c r="AU46" s="105"/>
      <c r="AV46" s="105"/>
      <c r="AW46" s="105"/>
      <c r="AX46" s="105"/>
      <c r="AY46" s="105"/>
      <c r="AZ46" s="105"/>
      <c r="BA46" s="105"/>
      <c r="BB46" s="105"/>
      <c r="BC46" s="105"/>
      <c r="BD46" s="105"/>
      <c r="BE46" s="105"/>
      <c r="BF46" s="105"/>
      <c r="BG46" s="105"/>
      <c r="BH46" s="105"/>
      <c r="BI46" s="105"/>
      <c r="BJ46" s="105"/>
      <c r="BK46" s="105"/>
      <c r="BL46" s="105"/>
      <c r="BM46" s="105"/>
      <c r="BN46" s="105"/>
      <c r="BO46" s="105"/>
      <c r="BP46" s="105"/>
      <c r="BQ46" s="105"/>
      <c r="BR46" s="105"/>
      <c r="BS46" s="105"/>
      <c r="BT46" s="105"/>
      <c r="BU46" s="105"/>
      <c r="BV46" s="105"/>
      <c r="BW46" s="105"/>
      <c r="BX46" s="105"/>
      <c r="BY46" s="105"/>
      <c r="BZ46" s="105"/>
      <c r="CA46" s="105"/>
      <c r="CB46" s="105"/>
      <c r="CC46" s="105"/>
      <c r="CD46" s="105"/>
      <c r="CE46" s="105"/>
      <c r="CF46" s="105"/>
      <c r="CG46" s="105"/>
      <c r="CH46" s="105"/>
      <c r="CI46" s="105"/>
      <c r="CJ46" s="105"/>
      <c r="CK46" s="105"/>
      <c r="CL46" s="105"/>
      <c r="CM46" s="105"/>
      <c r="CN46" s="105"/>
      <c r="CO46" s="105"/>
      <c r="CP46" s="105"/>
      <c r="CQ46" s="105"/>
      <c r="CR46" s="105"/>
      <c r="CS46" s="105"/>
      <c r="CT46" s="105"/>
      <c r="CU46" s="105"/>
      <c r="CV46" s="105"/>
      <c r="CW46" s="105"/>
      <c r="CX46" s="105"/>
      <c r="CY46" s="105"/>
      <c r="CZ46" s="105"/>
      <c r="DA46" s="105"/>
      <c r="DB46" s="105"/>
      <c r="DC46" s="105"/>
      <c r="DD46" s="105"/>
      <c r="DE46" s="105"/>
      <c r="DF46" s="105"/>
      <c r="DG46" s="105"/>
      <c r="DH46" s="105"/>
      <c r="DI46" s="105"/>
      <c r="DJ46" s="105"/>
      <c r="DK46" s="105"/>
      <c r="DL46" s="105"/>
      <c r="DM46" s="105"/>
      <c r="DN46" s="105"/>
      <c r="DO46" s="105"/>
      <c r="DP46" s="105"/>
      <c r="DQ46" s="105"/>
      <c r="DR46" s="105"/>
      <c r="DS46" s="105"/>
      <c r="DT46" s="105"/>
      <c r="DU46" s="105"/>
      <c r="DV46" s="105"/>
      <c r="DW46" s="105"/>
      <c r="DX46" s="105"/>
      <c r="DY46" s="105"/>
      <c r="DZ46" s="105"/>
      <c r="EA46" s="105"/>
      <c r="EB46" s="105"/>
      <c r="EC46" s="105"/>
      <c r="ED46" s="105"/>
      <c r="EE46" s="105"/>
      <c r="EF46" s="105"/>
      <c r="EG46" s="105"/>
      <c r="EH46" s="105"/>
      <c r="EI46" s="105"/>
      <c r="EJ46" s="105"/>
      <c r="EK46" s="105"/>
      <c r="EL46" s="105"/>
      <c r="EM46" s="105"/>
      <c r="EN46" s="105"/>
      <c r="EO46" s="105"/>
      <c r="EP46" s="105"/>
      <c r="EQ46" s="105"/>
      <c r="ER46" s="105"/>
      <c r="ES46" s="105"/>
      <c r="ET46" s="105"/>
      <c r="EU46" s="105"/>
      <c r="EV46" s="105"/>
      <c r="EW46" s="105"/>
      <c r="EX46" s="105"/>
      <c r="EY46" s="105"/>
      <c r="EZ46" s="105"/>
      <c r="FA46" s="105"/>
      <c r="FB46" s="105"/>
      <c r="FC46" s="105"/>
      <c r="FD46" s="105"/>
      <c r="FE46" s="105"/>
      <c r="FF46" s="105"/>
      <c r="FG46" s="105"/>
      <c r="FH46" s="105"/>
      <c r="FI46" s="105"/>
      <c r="FJ46" s="105"/>
      <c r="FK46" s="105"/>
      <c r="FL46" s="105"/>
      <c r="FM46" s="105"/>
      <c r="FN46" s="105"/>
      <c r="FO46" s="105"/>
      <c r="FP46" s="105"/>
      <c r="FQ46" s="105"/>
      <c r="FR46" s="105"/>
      <c r="FS46" s="105"/>
      <c r="FT46" s="105"/>
      <c r="FU46" s="105"/>
      <c r="FV46" s="105"/>
      <c r="FW46" s="105"/>
      <c r="FX46" s="105"/>
      <c r="FY46" s="105"/>
      <c r="FZ46" s="105"/>
      <c r="GA46" s="105"/>
      <c r="GB46" s="105"/>
      <c r="GC46" s="105"/>
      <c r="GD46" s="105"/>
      <c r="GE46" s="105"/>
      <c r="GF46" s="105"/>
      <c r="GG46" s="105"/>
      <c r="GH46" s="105"/>
      <c r="GI46" s="105"/>
      <c r="GJ46" s="105"/>
      <c r="GK46" s="105"/>
      <c r="GL46" s="105"/>
      <c r="GM46" s="105"/>
      <c r="GN46" s="105"/>
      <c r="GO46" s="105"/>
      <c r="GP46" s="105"/>
      <c r="GQ46" s="105"/>
      <c r="GR46" s="105"/>
      <c r="GS46" s="105"/>
      <c r="GT46" s="105"/>
      <c r="GU46" s="105"/>
      <c r="GV46" s="105"/>
      <c r="GW46" s="105"/>
      <c r="GX46" s="105"/>
      <c r="GY46" s="105"/>
      <c r="GZ46" s="105"/>
      <c r="HA46" s="105"/>
      <c r="HB46" s="105"/>
      <c r="HC46" s="105"/>
      <c r="HD46" s="105"/>
      <c r="HE46" s="105"/>
      <c r="HF46" s="105"/>
      <c r="HG46" s="105"/>
      <c r="HH46" s="105"/>
      <c r="HI46" s="105"/>
      <c r="HJ46" s="105"/>
      <c r="HK46" s="105"/>
      <c r="HL46" s="105"/>
      <c r="HM46" s="105"/>
      <c r="HN46" s="105"/>
      <c r="HO46" s="105"/>
      <c r="HP46" s="105"/>
      <c r="HQ46" s="105"/>
      <c r="HR46" s="105"/>
      <c r="HS46" s="105"/>
      <c r="HT46" s="105"/>
      <c r="HU46" s="105"/>
      <c r="HV46" s="105"/>
      <c r="HW46" s="105"/>
      <c r="HX46" s="105"/>
      <c r="HY46" s="105"/>
      <c r="HZ46" s="105"/>
      <c r="IA46" s="105"/>
      <c r="IB46" s="105"/>
      <c r="IC46" s="105"/>
      <c r="ID46" s="105"/>
      <c r="IE46" s="105"/>
      <c r="IF46" s="105"/>
      <c r="IG46" s="105"/>
      <c r="IH46" s="105"/>
      <c r="II46" s="105"/>
      <c r="IJ46" s="105"/>
      <c r="IK46" s="105"/>
      <c r="IL46" s="105"/>
      <c r="IM46" s="105"/>
      <c r="IN46" s="105"/>
      <c r="IO46" s="105"/>
      <c r="IP46" s="105"/>
      <c r="IQ46" s="105"/>
      <c r="IR46" s="105"/>
      <c r="IS46" s="105"/>
      <c r="IT46" s="105"/>
      <c r="IU46" s="105"/>
    </row>
    <row r="47" spans="1:255" s="106" customFormat="1" ht="12" customHeight="1">
      <c r="A47" s="100"/>
      <c r="B47" s="101" t="s">
        <v>88</v>
      </c>
      <c r="C47" s="102" t="s">
        <v>52</v>
      </c>
      <c r="D47" s="102">
        <v>400</v>
      </c>
      <c r="E47" s="102" t="s">
        <v>71</v>
      </c>
      <c r="F47" s="103">
        <v>919</v>
      </c>
      <c r="G47" s="104">
        <f t="shared" si="3"/>
        <v>367600</v>
      </c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  <c r="AJ47" s="105"/>
      <c r="AK47" s="105"/>
      <c r="AL47" s="105"/>
      <c r="AM47" s="105"/>
      <c r="AN47" s="105"/>
      <c r="AO47" s="105"/>
      <c r="AP47" s="105"/>
      <c r="AQ47" s="105"/>
      <c r="AR47" s="105"/>
      <c r="AS47" s="105"/>
      <c r="AT47" s="105"/>
      <c r="AU47" s="105"/>
      <c r="AV47" s="105"/>
      <c r="AW47" s="105"/>
      <c r="AX47" s="105"/>
      <c r="AY47" s="105"/>
      <c r="AZ47" s="105"/>
      <c r="BA47" s="105"/>
      <c r="BB47" s="105"/>
      <c r="BC47" s="105"/>
      <c r="BD47" s="105"/>
      <c r="BE47" s="105"/>
      <c r="BF47" s="105"/>
      <c r="BG47" s="105"/>
      <c r="BH47" s="105"/>
      <c r="BI47" s="105"/>
      <c r="BJ47" s="105"/>
      <c r="BK47" s="105"/>
      <c r="BL47" s="105"/>
      <c r="BM47" s="105"/>
      <c r="BN47" s="105"/>
      <c r="BO47" s="105"/>
      <c r="BP47" s="105"/>
      <c r="BQ47" s="105"/>
      <c r="BR47" s="105"/>
      <c r="BS47" s="105"/>
      <c r="BT47" s="105"/>
      <c r="BU47" s="105"/>
      <c r="BV47" s="105"/>
      <c r="BW47" s="105"/>
      <c r="BX47" s="105"/>
      <c r="BY47" s="105"/>
      <c r="BZ47" s="105"/>
      <c r="CA47" s="105"/>
      <c r="CB47" s="105"/>
      <c r="CC47" s="105"/>
      <c r="CD47" s="105"/>
      <c r="CE47" s="105"/>
      <c r="CF47" s="105"/>
      <c r="CG47" s="105"/>
      <c r="CH47" s="105"/>
      <c r="CI47" s="105"/>
      <c r="CJ47" s="105"/>
      <c r="CK47" s="105"/>
      <c r="CL47" s="105"/>
      <c r="CM47" s="105"/>
      <c r="CN47" s="105"/>
      <c r="CO47" s="105"/>
      <c r="CP47" s="105"/>
      <c r="CQ47" s="105"/>
      <c r="CR47" s="105"/>
      <c r="CS47" s="105"/>
      <c r="CT47" s="105"/>
      <c r="CU47" s="105"/>
      <c r="CV47" s="105"/>
      <c r="CW47" s="105"/>
      <c r="CX47" s="105"/>
      <c r="CY47" s="105"/>
      <c r="CZ47" s="105"/>
      <c r="DA47" s="105"/>
      <c r="DB47" s="105"/>
      <c r="DC47" s="105"/>
      <c r="DD47" s="105"/>
      <c r="DE47" s="105"/>
      <c r="DF47" s="105"/>
      <c r="DG47" s="105"/>
      <c r="DH47" s="105"/>
      <c r="DI47" s="105"/>
      <c r="DJ47" s="105"/>
      <c r="DK47" s="105"/>
      <c r="DL47" s="105"/>
      <c r="DM47" s="105"/>
      <c r="DN47" s="105"/>
      <c r="DO47" s="105"/>
      <c r="DP47" s="105"/>
      <c r="DQ47" s="105"/>
      <c r="DR47" s="105"/>
      <c r="DS47" s="105"/>
      <c r="DT47" s="105"/>
      <c r="DU47" s="105"/>
      <c r="DV47" s="105"/>
      <c r="DW47" s="105"/>
      <c r="DX47" s="105"/>
      <c r="DY47" s="105"/>
      <c r="DZ47" s="105"/>
      <c r="EA47" s="105"/>
      <c r="EB47" s="105"/>
      <c r="EC47" s="105"/>
      <c r="ED47" s="105"/>
      <c r="EE47" s="105"/>
      <c r="EF47" s="105"/>
      <c r="EG47" s="105"/>
      <c r="EH47" s="105"/>
      <c r="EI47" s="105"/>
      <c r="EJ47" s="105"/>
      <c r="EK47" s="105"/>
      <c r="EL47" s="105"/>
      <c r="EM47" s="105"/>
      <c r="EN47" s="105"/>
      <c r="EO47" s="105"/>
      <c r="EP47" s="105"/>
      <c r="EQ47" s="105"/>
      <c r="ER47" s="105"/>
      <c r="ES47" s="105"/>
      <c r="ET47" s="105"/>
      <c r="EU47" s="105"/>
      <c r="EV47" s="105"/>
      <c r="EW47" s="105"/>
      <c r="EX47" s="105"/>
      <c r="EY47" s="105"/>
      <c r="EZ47" s="105"/>
      <c r="FA47" s="105"/>
      <c r="FB47" s="105"/>
      <c r="FC47" s="105"/>
      <c r="FD47" s="105"/>
      <c r="FE47" s="105"/>
      <c r="FF47" s="105"/>
      <c r="FG47" s="105"/>
      <c r="FH47" s="105"/>
      <c r="FI47" s="105"/>
      <c r="FJ47" s="105"/>
      <c r="FK47" s="105"/>
      <c r="FL47" s="105"/>
      <c r="FM47" s="105"/>
      <c r="FN47" s="105"/>
      <c r="FO47" s="105"/>
      <c r="FP47" s="105"/>
      <c r="FQ47" s="105"/>
      <c r="FR47" s="105"/>
      <c r="FS47" s="105"/>
      <c r="FT47" s="105"/>
      <c r="FU47" s="105"/>
      <c r="FV47" s="105"/>
      <c r="FW47" s="105"/>
      <c r="FX47" s="105"/>
      <c r="FY47" s="105"/>
      <c r="FZ47" s="105"/>
      <c r="GA47" s="105"/>
      <c r="GB47" s="105"/>
      <c r="GC47" s="105"/>
      <c r="GD47" s="105"/>
      <c r="GE47" s="105"/>
      <c r="GF47" s="105"/>
      <c r="GG47" s="105"/>
      <c r="GH47" s="105"/>
      <c r="GI47" s="105"/>
      <c r="GJ47" s="105"/>
      <c r="GK47" s="105"/>
      <c r="GL47" s="105"/>
      <c r="GM47" s="105"/>
      <c r="GN47" s="105"/>
      <c r="GO47" s="105"/>
      <c r="GP47" s="105"/>
      <c r="GQ47" s="105"/>
      <c r="GR47" s="105"/>
      <c r="GS47" s="105"/>
      <c r="GT47" s="105"/>
      <c r="GU47" s="105"/>
      <c r="GV47" s="105"/>
      <c r="GW47" s="105"/>
      <c r="GX47" s="105"/>
      <c r="GY47" s="105"/>
      <c r="GZ47" s="105"/>
      <c r="HA47" s="105"/>
      <c r="HB47" s="105"/>
      <c r="HC47" s="105"/>
      <c r="HD47" s="105"/>
      <c r="HE47" s="105"/>
      <c r="HF47" s="105"/>
      <c r="HG47" s="105"/>
      <c r="HH47" s="105"/>
      <c r="HI47" s="105"/>
      <c r="HJ47" s="105"/>
      <c r="HK47" s="105"/>
      <c r="HL47" s="105"/>
      <c r="HM47" s="105"/>
      <c r="HN47" s="105"/>
      <c r="HO47" s="105"/>
      <c r="HP47" s="105"/>
      <c r="HQ47" s="105"/>
      <c r="HR47" s="105"/>
      <c r="HS47" s="105"/>
      <c r="HT47" s="105"/>
      <c r="HU47" s="105"/>
      <c r="HV47" s="105"/>
      <c r="HW47" s="105"/>
      <c r="HX47" s="105"/>
      <c r="HY47" s="105"/>
      <c r="HZ47" s="105"/>
      <c r="IA47" s="105"/>
      <c r="IB47" s="105"/>
      <c r="IC47" s="105"/>
      <c r="ID47" s="105"/>
      <c r="IE47" s="105"/>
      <c r="IF47" s="105"/>
      <c r="IG47" s="105"/>
      <c r="IH47" s="105"/>
      <c r="II47" s="105"/>
      <c r="IJ47" s="105"/>
      <c r="IK47" s="105"/>
      <c r="IL47" s="105"/>
      <c r="IM47" s="105"/>
      <c r="IN47" s="105"/>
      <c r="IO47" s="105"/>
      <c r="IP47" s="105"/>
      <c r="IQ47" s="105"/>
      <c r="IR47" s="105"/>
      <c r="IS47" s="105"/>
      <c r="IT47" s="105"/>
      <c r="IU47" s="105"/>
    </row>
    <row r="48" spans="1:255" s="106" customFormat="1" ht="12" customHeight="1">
      <c r="A48" s="100"/>
      <c r="B48" s="101" t="s">
        <v>89</v>
      </c>
      <c r="C48" s="102" t="s">
        <v>52</v>
      </c>
      <c r="D48" s="102">
        <v>40</v>
      </c>
      <c r="E48" s="102" t="s">
        <v>90</v>
      </c>
      <c r="F48" s="103">
        <v>2800</v>
      </c>
      <c r="G48" s="104">
        <f t="shared" si="3"/>
        <v>112000</v>
      </c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  <c r="AJ48" s="105"/>
      <c r="AK48" s="105"/>
      <c r="AL48" s="105"/>
      <c r="AM48" s="105"/>
      <c r="AN48" s="105"/>
      <c r="AO48" s="105"/>
      <c r="AP48" s="105"/>
      <c r="AQ48" s="105"/>
      <c r="AR48" s="105"/>
      <c r="AS48" s="105"/>
      <c r="AT48" s="105"/>
      <c r="AU48" s="105"/>
      <c r="AV48" s="105"/>
      <c r="AW48" s="105"/>
      <c r="AX48" s="105"/>
      <c r="AY48" s="105"/>
      <c r="AZ48" s="105"/>
      <c r="BA48" s="105"/>
      <c r="BB48" s="105"/>
      <c r="BC48" s="105"/>
      <c r="BD48" s="105"/>
      <c r="BE48" s="105"/>
      <c r="BF48" s="105"/>
      <c r="BG48" s="105"/>
      <c r="BH48" s="105"/>
      <c r="BI48" s="105"/>
      <c r="BJ48" s="105"/>
      <c r="BK48" s="105"/>
      <c r="BL48" s="105"/>
      <c r="BM48" s="105"/>
      <c r="BN48" s="105"/>
      <c r="BO48" s="105"/>
      <c r="BP48" s="105"/>
      <c r="BQ48" s="105"/>
      <c r="BR48" s="105"/>
      <c r="BS48" s="105"/>
      <c r="BT48" s="105"/>
      <c r="BU48" s="105"/>
      <c r="BV48" s="105"/>
      <c r="BW48" s="105"/>
      <c r="BX48" s="105"/>
      <c r="BY48" s="105"/>
      <c r="BZ48" s="105"/>
      <c r="CA48" s="105"/>
      <c r="CB48" s="105"/>
      <c r="CC48" s="105"/>
      <c r="CD48" s="105"/>
      <c r="CE48" s="105"/>
      <c r="CF48" s="105"/>
      <c r="CG48" s="105"/>
      <c r="CH48" s="105"/>
      <c r="CI48" s="105"/>
      <c r="CJ48" s="105"/>
      <c r="CK48" s="105"/>
      <c r="CL48" s="105"/>
      <c r="CM48" s="105"/>
      <c r="CN48" s="105"/>
      <c r="CO48" s="105"/>
      <c r="CP48" s="105"/>
      <c r="CQ48" s="105"/>
      <c r="CR48" s="105"/>
      <c r="CS48" s="105"/>
      <c r="CT48" s="105"/>
      <c r="CU48" s="105"/>
      <c r="CV48" s="105"/>
      <c r="CW48" s="105"/>
      <c r="CX48" s="105"/>
      <c r="CY48" s="105"/>
      <c r="CZ48" s="105"/>
      <c r="DA48" s="105"/>
      <c r="DB48" s="105"/>
      <c r="DC48" s="105"/>
      <c r="DD48" s="105"/>
      <c r="DE48" s="105"/>
      <c r="DF48" s="105"/>
      <c r="DG48" s="105"/>
      <c r="DH48" s="105"/>
      <c r="DI48" s="105"/>
      <c r="DJ48" s="105"/>
      <c r="DK48" s="105"/>
      <c r="DL48" s="105"/>
      <c r="DM48" s="105"/>
      <c r="DN48" s="105"/>
      <c r="DO48" s="105"/>
      <c r="DP48" s="105"/>
      <c r="DQ48" s="105"/>
      <c r="DR48" s="105"/>
      <c r="DS48" s="105"/>
      <c r="DT48" s="105"/>
      <c r="DU48" s="105"/>
      <c r="DV48" s="105"/>
      <c r="DW48" s="105"/>
      <c r="DX48" s="105"/>
      <c r="DY48" s="105"/>
      <c r="DZ48" s="105"/>
      <c r="EA48" s="105"/>
      <c r="EB48" s="105"/>
      <c r="EC48" s="105"/>
      <c r="ED48" s="105"/>
      <c r="EE48" s="105"/>
      <c r="EF48" s="105"/>
      <c r="EG48" s="105"/>
      <c r="EH48" s="105"/>
      <c r="EI48" s="105"/>
      <c r="EJ48" s="105"/>
      <c r="EK48" s="105"/>
      <c r="EL48" s="105"/>
      <c r="EM48" s="105"/>
      <c r="EN48" s="105"/>
      <c r="EO48" s="105"/>
      <c r="EP48" s="105"/>
      <c r="EQ48" s="105"/>
      <c r="ER48" s="105"/>
      <c r="ES48" s="105"/>
      <c r="ET48" s="105"/>
      <c r="EU48" s="105"/>
      <c r="EV48" s="105"/>
      <c r="EW48" s="105"/>
      <c r="EX48" s="105"/>
      <c r="EY48" s="105"/>
      <c r="EZ48" s="105"/>
      <c r="FA48" s="105"/>
      <c r="FB48" s="105"/>
      <c r="FC48" s="105"/>
      <c r="FD48" s="105"/>
      <c r="FE48" s="105"/>
      <c r="FF48" s="105"/>
      <c r="FG48" s="105"/>
      <c r="FH48" s="105"/>
      <c r="FI48" s="105"/>
      <c r="FJ48" s="105"/>
      <c r="FK48" s="105"/>
      <c r="FL48" s="105"/>
      <c r="FM48" s="105"/>
      <c r="FN48" s="105"/>
      <c r="FO48" s="105"/>
      <c r="FP48" s="105"/>
      <c r="FQ48" s="105"/>
      <c r="FR48" s="105"/>
      <c r="FS48" s="105"/>
      <c r="FT48" s="105"/>
      <c r="FU48" s="105"/>
      <c r="FV48" s="105"/>
      <c r="FW48" s="105"/>
      <c r="FX48" s="105"/>
      <c r="FY48" s="105"/>
      <c r="FZ48" s="105"/>
      <c r="GA48" s="105"/>
      <c r="GB48" s="105"/>
      <c r="GC48" s="105"/>
      <c r="GD48" s="105"/>
      <c r="GE48" s="105"/>
      <c r="GF48" s="105"/>
      <c r="GG48" s="105"/>
      <c r="GH48" s="105"/>
      <c r="GI48" s="105"/>
      <c r="GJ48" s="105"/>
      <c r="GK48" s="105"/>
      <c r="GL48" s="105"/>
      <c r="GM48" s="105"/>
      <c r="GN48" s="105"/>
      <c r="GO48" s="105"/>
      <c r="GP48" s="105"/>
      <c r="GQ48" s="105"/>
      <c r="GR48" s="105"/>
      <c r="GS48" s="105"/>
      <c r="GT48" s="105"/>
      <c r="GU48" s="105"/>
      <c r="GV48" s="105"/>
      <c r="GW48" s="105"/>
      <c r="GX48" s="105"/>
      <c r="GY48" s="105"/>
      <c r="GZ48" s="105"/>
      <c r="HA48" s="105"/>
      <c r="HB48" s="105"/>
      <c r="HC48" s="105"/>
      <c r="HD48" s="105"/>
      <c r="HE48" s="105"/>
      <c r="HF48" s="105"/>
      <c r="HG48" s="105"/>
      <c r="HH48" s="105"/>
      <c r="HI48" s="105"/>
      <c r="HJ48" s="105"/>
      <c r="HK48" s="105"/>
      <c r="HL48" s="105"/>
      <c r="HM48" s="105"/>
      <c r="HN48" s="105"/>
      <c r="HO48" s="105"/>
      <c r="HP48" s="105"/>
      <c r="HQ48" s="105"/>
      <c r="HR48" s="105"/>
      <c r="HS48" s="105"/>
      <c r="HT48" s="105"/>
      <c r="HU48" s="105"/>
      <c r="HV48" s="105"/>
      <c r="HW48" s="105"/>
      <c r="HX48" s="105"/>
      <c r="HY48" s="105"/>
      <c r="HZ48" s="105"/>
      <c r="IA48" s="105"/>
      <c r="IB48" s="105"/>
      <c r="IC48" s="105"/>
      <c r="ID48" s="105"/>
      <c r="IE48" s="105"/>
      <c r="IF48" s="105"/>
      <c r="IG48" s="105"/>
      <c r="IH48" s="105"/>
      <c r="II48" s="105"/>
      <c r="IJ48" s="105"/>
      <c r="IK48" s="105"/>
      <c r="IL48" s="105"/>
      <c r="IM48" s="105"/>
      <c r="IN48" s="105"/>
      <c r="IO48" s="105"/>
      <c r="IP48" s="105"/>
      <c r="IQ48" s="105"/>
      <c r="IR48" s="105"/>
      <c r="IS48" s="105"/>
      <c r="IT48" s="105"/>
      <c r="IU48" s="105"/>
    </row>
    <row r="49" spans="1:255" s="106" customFormat="1" ht="12" customHeight="1">
      <c r="A49" s="100"/>
      <c r="B49" s="101" t="s">
        <v>91</v>
      </c>
      <c r="C49" s="102" t="s">
        <v>54</v>
      </c>
      <c r="D49" s="102">
        <v>2</v>
      </c>
      <c r="E49" s="102" t="s">
        <v>71</v>
      </c>
      <c r="F49" s="103">
        <v>28900</v>
      </c>
      <c r="G49" s="104">
        <f t="shared" ref="G49" si="4">+D49*F49</f>
        <v>57800</v>
      </c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  <c r="AF49" s="105"/>
      <c r="AG49" s="105"/>
      <c r="AH49" s="105"/>
      <c r="AI49" s="105"/>
      <c r="AJ49" s="105"/>
      <c r="AK49" s="105"/>
      <c r="AL49" s="105"/>
      <c r="AM49" s="105"/>
      <c r="AN49" s="105"/>
      <c r="AO49" s="105"/>
      <c r="AP49" s="105"/>
      <c r="AQ49" s="105"/>
      <c r="AR49" s="105"/>
      <c r="AS49" s="105"/>
      <c r="AT49" s="105"/>
      <c r="AU49" s="105"/>
      <c r="AV49" s="105"/>
      <c r="AW49" s="105"/>
      <c r="AX49" s="105"/>
      <c r="AY49" s="105"/>
      <c r="AZ49" s="105"/>
      <c r="BA49" s="105"/>
      <c r="BB49" s="105"/>
      <c r="BC49" s="105"/>
      <c r="BD49" s="105"/>
      <c r="BE49" s="105"/>
      <c r="BF49" s="105"/>
      <c r="BG49" s="105"/>
      <c r="BH49" s="105"/>
      <c r="BI49" s="105"/>
      <c r="BJ49" s="105"/>
      <c r="BK49" s="105"/>
      <c r="BL49" s="105"/>
      <c r="BM49" s="105"/>
      <c r="BN49" s="105"/>
      <c r="BO49" s="105"/>
      <c r="BP49" s="105"/>
      <c r="BQ49" s="105"/>
      <c r="BR49" s="105"/>
      <c r="BS49" s="105"/>
      <c r="BT49" s="105"/>
      <c r="BU49" s="105"/>
      <c r="BV49" s="105"/>
      <c r="BW49" s="105"/>
      <c r="BX49" s="105"/>
      <c r="BY49" s="105"/>
      <c r="BZ49" s="105"/>
      <c r="CA49" s="105"/>
      <c r="CB49" s="105"/>
      <c r="CC49" s="105"/>
      <c r="CD49" s="105"/>
      <c r="CE49" s="105"/>
      <c r="CF49" s="105"/>
      <c r="CG49" s="105"/>
      <c r="CH49" s="105"/>
      <c r="CI49" s="105"/>
      <c r="CJ49" s="105"/>
      <c r="CK49" s="105"/>
      <c r="CL49" s="105"/>
      <c r="CM49" s="105"/>
      <c r="CN49" s="105"/>
      <c r="CO49" s="105"/>
      <c r="CP49" s="105"/>
      <c r="CQ49" s="105"/>
      <c r="CR49" s="105"/>
      <c r="CS49" s="105"/>
      <c r="CT49" s="105"/>
      <c r="CU49" s="105"/>
      <c r="CV49" s="105"/>
      <c r="CW49" s="105"/>
      <c r="CX49" s="105"/>
      <c r="CY49" s="105"/>
      <c r="CZ49" s="105"/>
      <c r="DA49" s="105"/>
      <c r="DB49" s="105"/>
      <c r="DC49" s="105"/>
      <c r="DD49" s="105"/>
      <c r="DE49" s="105"/>
      <c r="DF49" s="105"/>
      <c r="DG49" s="105"/>
      <c r="DH49" s="105"/>
      <c r="DI49" s="105"/>
      <c r="DJ49" s="105"/>
      <c r="DK49" s="105"/>
      <c r="DL49" s="105"/>
      <c r="DM49" s="105"/>
      <c r="DN49" s="105"/>
      <c r="DO49" s="105"/>
      <c r="DP49" s="105"/>
      <c r="DQ49" s="105"/>
      <c r="DR49" s="105"/>
      <c r="DS49" s="105"/>
      <c r="DT49" s="105"/>
      <c r="DU49" s="105"/>
      <c r="DV49" s="105"/>
      <c r="DW49" s="105"/>
      <c r="DX49" s="105"/>
      <c r="DY49" s="105"/>
      <c r="DZ49" s="105"/>
      <c r="EA49" s="105"/>
      <c r="EB49" s="105"/>
      <c r="EC49" s="105"/>
      <c r="ED49" s="105"/>
      <c r="EE49" s="105"/>
      <c r="EF49" s="105"/>
      <c r="EG49" s="105"/>
      <c r="EH49" s="105"/>
      <c r="EI49" s="105"/>
      <c r="EJ49" s="105"/>
      <c r="EK49" s="105"/>
      <c r="EL49" s="105"/>
      <c r="EM49" s="105"/>
      <c r="EN49" s="105"/>
      <c r="EO49" s="105"/>
      <c r="EP49" s="105"/>
      <c r="EQ49" s="105"/>
      <c r="ER49" s="105"/>
      <c r="ES49" s="105"/>
      <c r="ET49" s="105"/>
      <c r="EU49" s="105"/>
      <c r="EV49" s="105"/>
      <c r="EW49" s="105"/>
      <c r="EX49" s="105"/>
      <c r="EY49" s="105"/>
      <c r="EZ49" s="105"/>
      <c r="FA49" s="105"/>
      <c r="FB49" s="105"/>
      <c r="FC49" s="105"/>
      <c r="FD49" s="105"/>
      <c r="FE49" s="105"/>
      <c r="FF49" s="105"/>
      <c r="FG49" s="105"/>
      <c r="FH49" s="105"/>
      <c r="FI49" s="105"/>
      <c r="FJ49" s="105"/>
      <c r="FK49" s="105"/>
      <c r="FL49" s="105"/>
      <c r="FM49" s="105"/>
      <c r="FN49" s="105"/>
      <c r="FO49" s="105"/>
      <c r="FP49" s="105"/>
      <c r="FQ49" s="105"/>
      <c r="FR49" s="105"/>
      <c r="FS49" s="105"/>
      <c r="FT49" s="105"/>
      <c r="FU49" s="105"/>
      <c r="FV49" s="105"/>
      <c r="FW49" s="105"/>
      <c r="FX49" s="105"/>
      <c r="FY49" s="105"/>
      <c r="FZ49" s="105"/>
      <c r="GA49" s="105"/>
      <c r="GB49" s="105"/>
      <c r="GC49" s="105"/>
      <c r="GD49" s="105"/>
      <c r="GE49" s="105"/>
      <c r="GF49" s="105"/>
      <c r="GG49" s="105"/>
      <c r="GH49" s="105"/>
      <c r="GI49" s="105"/>
      <c r="GJ49" s="105"/>
      <c r="GK49" s="105"/>
      <c r="GL49" s="105"/>
      <c r="GM49" s="105"/>
      <c r="GN49" s="105"/>
      <c r="GO49" s="105"/>
      <c r="GP49" s="105"/>
      <c r="GQ49" s="105"/>
      <c r="GR49" s="105"/>
      <c r="GS49" s="105"/>
      <c r="GT49" s="105"/>
      <c r="GU49" s="105"/>
      <c r="GV49" s="105"/>
      <c r="GW49" s="105"/>
      <c r="GX49" s="105"/>
      <c r="GY49" s="105"/>
      <c r="GZ49" s="105"/>
      <c r="HA49" s="105"/>
      <c r="HB49" s="105"/>
      <c r="HC49" s="105"/>
      <c r="HD49" s="105"/>
      <c r="HE49" s="105"/>
      <c r="HF49" s="105"/>
      <c r="HG49" s="105"/>
      <c r="HH49" s="105"/>
      <c r="HI49" s="105"/>
      <c r="HJ49" s="105"/>
      <c r="HK49" s="105"/>
      <c r="HL49" s="105"/>
      <c r="HM49" s="105"/>
      <c r="HN49" s="105"/>
      <c r="HO49" s="105"/>
      <c r="HP49" s="105"/>
      <c r="HQ49" s="105"/>
      <c r="HR49" s="105"/>
      <c r="HS49" s="105"/>
      <c r="HT49" s="105"/>
      <c r="HU49" s="105"/>
      <c r="HV49" s="105"/>
      <c r="HW49" s="105"/>
      <c r="HX49" s="105"/>
      <c r="HY49" s="105"/>
      <c r="HZ49" s="105"/>
      <c r="IA49" s="105"/>
      <c r="IB49" s="105"/>
      <c r="IC49" s="105"/>
      <c r="ID49" s="105"/>
      <c r="IE49" s="105"/>
      <c r="IF49" s="105"/>
      <c r="IG49" s="105"/>
      <c r="IH49" s="105"/>
      <c r="II49" s="105"/>
      <c r="IJ49" s="105"/>
      <c r="IK49" s="105"/>
      <c r="IL49" s="105"/>
      <c r="IM49" s="105"/>
      <c r="IN49" s="105"/>
      <c r="IO49" s="105"/>
      <c r="IP49" s="105"/>
      <c r="IQ49" s="105"/>
      <c r="IR49" s="105"/>
      <c r="IS49" s="105"/>
      <c r="IT49" s="105"/>
      <c r="IU49" s="105"/>
    </row>
    <row r="50" spans="1:255" s="106" customFormat="1" ht="12" customHeight="1">
      <c r="A50" s="100"/>
      <c r="B50" s="107" t="s">
        <v>107</v>
      </c>
      <c r="C50" s="102"/>
      <c r="D50" s="102"/>
      <c r="E50" s="102"/>
      <c r="F50" s="103"/>
      <c r="G50" s="104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105"/>
      <c r="AK50" s="105"/>
      <c r="AL50" s="105"/>
      <c r="AM50" s="105"/>
      <c r="AN50" s="105"/>
      <c r="AO50" s="105"/>
      <c r="AP50" s="105"/>
      <c r="AQ50" s="105"/>
      <c r="AR50" s="105"/>
      <c r="AS50" s="105"/>
      <c r="AT50" s="105"/>
      <c r="AU50" s="105"/>
      <c r="AV50" s="105"/>
      <c r="AW50" s="105"/>
      <c r="AX50" s="105"/>
      <c r="AY50" s="105"/>
      <c r="AZ50" s="105"/>
      <c r="BA50" s="105"/>
      <c r="BB50" s="105"/>
      <c r="BC50" s="105"/>
      <c r="BD50" s="105"/>
      <c r="BE50" s="105"/>
      <c r="BF50" s="105"/>
      <c r="BG50" s="105"/>
      <c r="BH50" s="105"/>
      <c r="BI50" s="105"/>
      <c r="BJ50" s="105"/>
      <c r="BK50" s="105"/>
      <c r="BL50" s="105"/>
      <c r="BM50" s="105"/>
      <c r="BN50" s="105"/>
      <c r="BO50" s="105"/>
      <c r="BP50" s="105"/>
      <c r="BQ50" s="105"/>
      <c r="BR50" s="105"/>
      <c r="BS50" s="105"/>
      <c r="BT50" s="105"/>
      <c r="BU50" s="105"/>
      <c r="BV50" s="105"/>
      <c r="BW50" s="105"/>
      <c r="BX50" s="105"/>
      <c r="BY50" s="105"/>
      <c r="BZ50" s="105"/>
      <c r="CA50" s="105"/>
      <c r="CB50" s="105"/>
      <c r="CC50" s="105"/>
      <c r="CD50" s="105"/>
      <c r="CE50" s="105"/>
      <c r="CF50" s="105"/>
      <c r="CG50" s="105"/>
      <c r="CH50" s="105"/>
      <c r="CI50" s="105"/>
      <c r="CJ50" s="105"/>
      <c r="CK50" s="105"/>
      <c r="CL50" s="105"/>
      <c r="CM50" s="105"/>
      <c r="CN50" s="105"/>
      <c r="CO50" s="105"/>
      <c r="CP50" s="105"/>
      <c r="CQ50" s="105"/>
      <c r="CR50" s="105"/>
      <c r="CS50" s="105"/>
      <c r="CT50" s="105"/>
      <c r="CU50" s="105"/>
      <c r="CV50" s="105"/>
      <c r="CW50" s="105"/>
      <c r="CX50" s="105"/>
      <c r="CY50" s="105"/>
      <c r="CZ50" s="105"/>
      <c r="DA50" s="105"/>
      <c r="DB50" s="105"/>
      <c r="DC50" s="105"/>
      <c r="DD50" s="105"/>
      <c r="DE50" s="105"/>
      <c r="DF50" s="105"/>
      <c r="DG50" s="105"/>
      <c r="DH50" s="105"/>
      <c r="DI50" s="105"/>
      <c r="DJ50" s="105"/>
      <c r="DK50" s="105"/>
      <c r="DL50" s="105"/>
      <c r="DM50" s="105"/>
      <c r="DN50" s="105"/>
      <c r="DO50" s="105"/>
      <c r="DP50" s="105"/>
      <c r="DQ50" s="105"/>
      <c r="DR50" s="105"/>
      <c r="DS50" s="105"/>
      <c r="DT50" s="105"/>
      <c r="DU50" s="105"/>
      <c r="DV50" s="105"/>
      <c r="DW50" s="105"/>
      <c r="DX50" s="105"/>
      <c r="DY50" s="105"/>
      <c r="DZ50" s="105"/>
      <c r="EA50" s="105"/>
      <c r="EB50" s="105"/>
      <c r="EC50" s="105"/>
      <c r="ED50" s="105"/>
      <c r="EE50" s="105"/>
      <c r="EF50" s="105"/>
      <c r="EG50" s="105"/>
      <c r="EH50" s="105"/>
      <c r="EI50" s="105"/>
      <c r="EJ50" s="105"/>
      <c r="EK50" s="105"/>
      <c r="EL50" s="105"/>
      <c r="EM50" s="105"/>
      <c r="EN50" s="105"/>
      <c r="EO50" s="105"/>
      <c r="EP50" s="105"/>
      <c r="EQ50" s="105"/>
      <c r="ER50" s="105"/>
      <c r="ES50" s="105"/>
      <c r="ET50" s="105"/>
      <c r="EU50" s="105"/>
      <c r="EV50" s="105"/>
      <c r="EW50" s="105"/>
      <c r="EX50" s="105"/>
      <c r="EY50" s="105"/>
      <c r="EZ50" s="105"/>
      <c r="FA50" s="105"/>
      <c r="FB50" s="105"/>
      <c r="FC50" s="105"/>
      <c r="FD50" s="105"/>
      <c r="FE50" s="105"/>
      <c r="FF50" s="105"/>
      <c r="FG50" s="105"/>
      <c r="FH50" s="105"/>
      <c r="FI50" s="105"/>
      <c r="FJ50" s="105"/>
      <c r="FK50" s="105"/>
      <c r="FL50" s="105"/>
      <c r="FM50" s="105"/>
      <c r="FN50" s="105"/>
      <c r="FO50" s="105"/>
      <c r="FP50" s="105"/>
      <c r="FQ50" s="105"/>
      <c r="FR50" s="105"/>
      <c r="FS50" s="105"/>
      <c r="FT50" s="105"/>
      <c r="FU50" s="105"/>
      <c r="FV50" s="105"/>
      <c r="FW50" s="105"/>
      <c r="FX50" s="105"/>
      <c r="FY50" s="105"/>
      <c r="FZ50" s="105"/>
      <c r="GA50" s="105"/>
      <c r="GB50" s="105"/>
      <c r="GC50" s="105"/>
      <c r="GD50" s="105"/>
      <c r="GE50" s="105"/>
      <c r="GF50" s="105"/>
      <c r="GG50" s="105"/>
      <c r="GH50" s="105"/>
      <c r="GI50" s="105"/>
      <c r="GJ50" s="105"/>
      <c r="GK50" s="105"/>
      <c r="GL50" s="105"/>
      <c r="GM50" s="105"/>
      <c r="GN50" s="105"/>
      <c r="GO50" s="105"/>
      <c r="GP50" s="105"/>
      <c r="GQ50" s="105"/>
      <c r="GR50" s="105"/>
      <c r="GS50" s="105"/>
      <c r="GT50" s="105"/>
      <c r="GU50" s="105"/>
      <c r="GV50" s="105"/>
      <c r="GW50" s="105"/>
      <c r="GX50" s="105"/>
      <c r="GY50" s="105"/>
      <c r="GZ50" s="105"/>
      <c r="HA50" s="105"/>
      <c r="HB50" s="105"/>
      <c r="HC50" s="105"/>
      <c r="HD50" s="105"/>
      <c r="HE50" s="105"/>
      <c r="HF50" s="105"/>
      <c r="HG50" s="105"/>
      <c r="HH50" s="105"/>
      <c r="HI50" s="105"/>
      <c r="HJ50" s="105"/>
      <c r="HK50" s="105"/>
      <c r="HL50" s="105"/>
      <c r="HM50" s="105"/>
      <c r="HN50" s="105"/>
      <c r="HO50" s="105"/>
      <c r="HP50" s="105"/>
      <c r="HQ50" s="105"/>
      <c r="HR50" s="105"/>
      <c r="HS50" s="105"/>
      <c r="HT50" s="105"/>
      <c r="HU50" s="105"/>
      <c r="HV50" s="105"/>
      <c r="HW50" s="105"/>
      <c r="HX50" s="105"/>
      <c r="HY50" s="105"/>
      <c r="HZ50" s="105"/>
      <c r="IA50" s="105"/>
      <c r="IB50" s="105"/>
      <c r="IC50" s="105"/>
      <c r="ID50" s="105"/>
      <c r="IE50" s="105"/>
      <c r="IF50" s="105"/>
      <c r="IG50" s="105"/>
      <c r="IH50" s="105"/>
      <c r="II50" s="105"/>
      <c r="IJ50" s="105"/>
      <c r="IK50" s="105"/>
      <c r="IL50" s="105"/>
      <c r="IM50" s="105"/>
      <c r="IN50" s="105"/>
      <c r="IO50" s="105"/>
      <c r="IP50" s="105"/>
      <c r="IQ50" s="105"/>
      <c r="IR50" s="105"/>
      <c r="IS50" s="105"/>
      <c r="IT50" s="105"/>
      <c r="IU50" s="105"/>
    </row>
    <row r="51" spans="1:255" s="106" customFormat="1" ht="12" customHeight="1">
      <c r="A51" s="100"/>
      <c r="B51" s="101" t="s">
        <v>93</v>
      </c>
      <c r="C51" s="102" t="s">
        <v>94</v>
      </c>
      <c r="D51" s="102">
        <v>20</v>
      </c>
      <c r="E51" s="102" t="s">
        <v>53</v>
      </c>
      <c r="F51" s="103">
        <v>14000</v>
      </c>
      <c r="G51" s="104">
        <f t="shared" ref="G51" si="5">+D51*F51</f>
        <v>280000</v>
      </c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105"/>
      <c r="AJ51" s="105"/>
      <c r="AK51" s="105"/>
      <c r="AL51" s="105"/>
      <c r="AM51" s="105"/>
      <c r="AN51" s="105"/>
      <c r="AO51" s="105"/>
      <c r="AP51" s="105"/>
      <c r="AQ51" s="105"/>
      <c r="AR51" s="105"/>
      <c r="AS51" s="105"/>
      <c r="AT51" s="105"/>
      <c r="AU51" s="105"/>
      <c r="AV51" s="105"/>
      <c r="AW51" s="105"/>
      <c r="AX51" s="105"/>
      <c r="AY51" s="105"/>
      <c r="AZ51" s="105"/>
      <c r="BA51" s="105"/>
      <c r="BB51" s="105"/>
      <c r="BC51" s="105"/>
      <c r="BD51" s="105"/>
      <c r="BE51" s="105"/>
      <c r="BF51" s="105"/>
      <c r="BG51" s="105"/>
      <c r="BH51" s="105"/>
      <c r="BI51" s="105"/>
      <c r="BJ51" s="105"/>
      <c r="BK51" s="105"/>
      <c r="BL51" s="105"/>
      <c r="BM51" s="105"/>
      <c r="BN51" s="105"/>
      <c r="BO51" s="105"/>
      <c r="BP51" s="105"/>
      <c r="BQ51" s="105"/>
      <c r="BR51" s="105"/>
      <c r="BS51" s="105"/>
      <c r="BT51" s="105"/>
      <c r="BU51" s="105"/>
      <c r="BV51" s="105"/>
      <c r="BW51" s="105"/>
      <c r="BX51" s="105"/>
      <c r="BY51" s="105"/>
      <c r="BZ51" s="105"/>
      <c r="CA51" s="105"/>
      <c r="CB51" s="105"/>
      <c r="CC51" s="105"/>
      <c r="CD51" s="105"/>
      <c r="CE51" s="105"/>
      <c r="CF51" s="105"/>
      <c r="CG51" s="105"/>
      <c r="CH51" s="105"/>
      <c r="CI51" s="105"/>
      <c r="CJ51" s="105"/>
      <c r="CK51" s="105"/>
      <c r="CL51" s="105"/>
      <c r="CM51" s="105"/>
      <c r="CN51" s="105"/>
      <c r="CO51" s="105"/>
      <c r="CP51" s="105"/>
      <c r="CQ51" s="105"/>
      <c r="CR51" s="105"/>
      <c r="CS51" s="105"/>
      <c r="CT51" s="105"/>
      <c r="CU51" s="105"/>
      <c r="CV51" s="105"/>
      <c r="CW51" s="105"/>
      <c r="CX51" s="105"/>
      <c r="CY51" s="105"/>
      <c r="CZ51" s="105"/>
      <c r="DA51" s="105"/>
      <c r="DB51" s="105"/>
      <c r="DC51" s="105"/>
      <c r="DD51" s="105"/>
      <c r="DE51" s="105"/>
      <c r="DF51" s="105"/>
      <c r="DG51" s="105"/>
      <c r="DH51" s="105"/>
      <c r="DI51" s="105"/>
      <c r="DJ51" s="105"/>
      <c r="DK51" s="105"/>
      <c r="DL51" s="105"/>
      <c r="DM51" s="105"/>
      <c r="DN51" s="105"/>
      <c r="DO51" s="105"/>
      <c r="DP51" s="105"/>
      <c r="DQ51" s="105"/>
      <c r="DR51" s="105"/>
      <c r="DS51" s="105"/>
      <c r="DT51" s="105"/>
      <c r="DU51" s="105"/>
      <c r="DV51" s="105"/>
      <c r="DW51" s="105"/>
      <c r="DX51" s="105"/>
      <c r="DY51" s="105"/>
      <c r="DZ51" s="105"/>
      <c r="EA51" s="105"/>
      <c r="EB51" s="105"/>
      <c r="EC51" s="105"/>
      <c r="ED51" s="105"/>
      <c r="EE51" s="105"/>
      <c r="EF51" s="105"/>
      <c r="EG51" s="105"/>
      <c r="EH51" s="105"/>
      <c r="EI51" s="105"/>
      <c r="EJ51" s="105"/>
      <c r="EK51" s="105"/>
      <c r="EL51" s="105"/>
      <c r="EM51" s="105"/>
      <c r="EN51" s="105"/>
      <c r="EO51" s="105"/>
      <c r="EP51" s="105"/>
      <c r="EQ51" s="105"/>
      <c r="ER51" s="105"/>
      <c r="ES51" s="105"/>
      <c r="ET51" s="105"/>
      <c r="EU51" s="105"/>
      <c r="EV51" s="105"/>
      <c r="EW51" s="105"/>
      <c r="EX51" s="105"/>
      <c r="EY51" s="105"/>
      <c r="EZ51" s="105"/>
      <c r="FA51" s="105"/>
      <c r="FB51" s="105"/>
      <c r="FC51" s="105"/>
      <c r="FD51" s="105"/>
      <c r="FE51" s="105"/>
      <c r="FF51" s="105"/>
      <c r="FG51" s="105"/>
      <c r="FH51" s="105"/>
      <c r="FI51" s="105"/>
      <c r="FJ51" s="105"/>
      <c r="FK51" s="105"/>
      <c r="FL51" s="105"/>
      <c r="FM51" s="105"/>
      <c r="FN51" s="105"/>
      <c r="FO51" s="105"/>
      <c r="FP51" s="105"/>
      <c r="FQ51" s="105"/>
      <c r="FR51" s="105"/>
      <c r="FS51" s="105"/>
      <c r="FT51" s="105"/>
      <c r="FU51" s="105"/>
      <c r="FV51" s="105"/>
      <c r="FW51" s="105"/>
      <c r="FX51" s="105"/>
      <c r="FY51" s="105"/>
      <c r="FZ51" s="105"/>
      <c r="GA51" s="105"/>
      <c r="GB51" s="105"/>
      <c r="GC51" s="105"/>
      <c r="GD51" s="105"/>
      <c r="GE51" s="105"/>
      <c r="GF51" s="105"/>
      <c r="GG51" s="105"/>
      <c r="GH51" s="105"/>
      <c r="GI51" s="105"/>
      <c r="GJ51" s="105"/>
      <c r="GK51" s="105"/>
      <c r="GL51" s="105"/>
      <c r="GM51" s="105"/>
      <c r="GN51" s="105"/>
      <c r="GO51" s="105"/>
      <c r="GP51" s="105"/>
      <c r="GQ51" s="105"/>
      <c r="GR51" s="105"/>
      <c r="GS51" s="105"/>
      <c r="GT51" s="105"/>
      <c r="GU51" s="105"/>
      <c r="GV51" s="105"/>
      <c r="GW51" s="105"/>
      <c r="GX51" s="105"/>
      <c r="GY51" s="105"/>
      <c r="GZ51" s="105"/>
      <c r="HA51" s="105"/>
      <c r="HB51" s="105"/>
      <c r="HC51" s="105"/>
      <c r="HD51" s="105"/>
      <c r="HE51" s="105"/>
      <c r="HF51" s="105"/>
      <c r="HG51" s="105"/>
      <c r="HH51" s="105"/>
      <c r="HI51" s="105"/>
      <c r="HJ51" s="105"/>
      <c r="HK51" s="105"/>
      <c r="HL51" s="105"/>
      <c r="HM51" s="105"/>
      <c r="HN51" s="105"/>
      <c r="HO51" s="105"/>
      <c r="HP51" s="105"/>
      <c r="HQ51" s="105"/>
      <c r="HR51" s="105"/>
      <c r="HS51" s="105"/>
      <c r="HT51" s="105"/>
      <c r="HU51" s="105"/>
      <c r="HV51" s="105"/>
      <c r="HW51" s="105"/>
      <c r="HX51" s="105"/>
      <c r="HY51" s="105"/>
      <c r="HZ51" s="105"/>
      <c r="IA51" s="105"/>
      <c r="IB51" s="105"/>
      <c r="IC51" s="105"/>
      <c r="ID51" s="105"/>
      <c r="IE51" s="105"/>
      <c r="IF51" s="105"/>
      <c r="IG51" s="105"/>
      <c r="IH51" s="105"/>
      <c r="II51" s="105"/>
      <c r="IJ51" s="105"/>
      <c r="IK51" s="105"/>
      <c r="IL51" s="105"/>
      <c r="IM51" s="105"/>
      <c r="IN51" s="105"/>
      <c r="IO51" s="105"/>
      <c r="IP51" s="105"/>
      <c r="IQ51" s="105"/>
      <c r="IR51" s="105"/>
      <c r="IS51" s="105"/>
      <c r="IT51" s="105"/>
      <c r="IU51" s="105"/>
    </row>
    <row r="52" spans="1:255" s="106" customFormat="1" ht="12" customHeight="1">
      <c r="A52" s="100"/>
      <c r="B52" s="107" t="s">
        <v>106</v>
      </c>
      <c r="C52" s="102"/>
      <c r="D52" s="102"/>
      <c r="E52" s="102"/>
      <c r="F52" s="103"/>
      <c r="G52" s="104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05"/>
      <c r="AG52" s="105"/>
      <c r="AH52" s="105"/>
      <c r="AI52" s="105"/>
      <c r="AJ52" s="105"/>
      <c r="AK52" s="105"/>
      <c r="AL52" s="105"/>
      <c r="AM52" s="105"/>
      <c r="AN52" s="105"/>
      <c r="AO52" s="105"/>
      <c r="AP52" s="105"/>
      <c r="AQ52" s="105"/>
      <c r="AR52" s="105"/>
      <c r="AS52" s="105"/>
      <c r="AT52" s="105"/>
      <c r="AU52" s="105"/>
      <c r="AV52" s="105"/>
      <c r="AW52" s="105"/>
      <c r="AX52" s="105"/>
      <c r="AY52" s="105"/>
      <c r="AZ52" s="105"/>
      <c r="BA52" s="105"/>
      <c r="BB52" s="105"/>
      <c r="BC52" s="105"/>
      <c r="BD52" s="105"/>
      <c r="BE52" s="105"/>
      <c r="BF52" s="105"/>
      <c r="BG52" s="105"/>
      <c r="BH52" s="105"/>
      <c r="BI52" s="105"/>
      <c r="BJ52" s="105"/>
      <c r="BK52" s="105"/>
      <c r="BL52" s="105"/>
      <c r="BM52" s="105"/>
      <c r="BN52" s="105"/>
      <c r="BO52" s="105"/>
      <c r="BP52" s="105"/>
      <c r="BQ52" s="105"/>
      <c r="BR52" s="105"/>
      <c r="BS52" s="105"/>
      <c r="BT52" s="105"/>
      <c r="BU52" s="105"/>
      <c r="BV52" s="105"/>
      <c r="BW52" s="105"/>
      <c r="BX52" s="105"/>
      <c r="BY52" s="105"/>
      <c r="BZ52" s="105"/>
      <c r="CA52" s="105"/>
      <c r="CB52" s="105"/>
      <c r="CC52" s="105"/>
      <c r="CD52" s="105"/>
      <c r="CE52" s="105"/>
      <c r="CF52" s="105"/>
      <c r="CG52" s="105"/>
      <c r="CH52" s="105"/>
      <c r="CI52" s="105"/>
      <c r="CJ52" s="105"/>
      <c r="CK52" s="105"/>
      <c r="CL52" s="105"/>
      <c r="CM52" s="105"/>
      <c r="CN52" s="105"/>
      <c r="CO52" s="105"/>
      <c r="CP52" s="105"/>
      <c r="CQ52" s="105"/>
      <c r="CR52" s="105"/>
      <c r="CS52" s="105"/>
      <c r="CT52" s="105"/>
      <c r="CU52" s="105"/>
      <c r="CV52" s="105"/>
      <c r="CW52" s="105"/>
      <c r="CX52" s="105"/>
      <c r="CY52" s="105"/>
      <c r="CZ52" s="105"/>
      <c r="DA52" s="105"/>
      <c r="DB52" s="105"/>
      <c r="DC52" s="105"/>
      <c r="DD52" s="105"/>
      <c r="DE52" s="105"/>
      <c r="DF52" s="105"/>
      <c r="DG52" s="105"/>
      <c r="DH52" s="105"/>
      <c r="DI52" s="105"/>
      <c r="DJ52" s="105"/>
      <c r="DK52" s="105"/>
      <c r="DL52" s="105"/>
      <c r="DM52" s="105"/>
      <c r="DN52" s="105"/>
      <c r="DO52" s="105"/>
      <c r="DP52" s="105"/>
      <c r="DQ52" s="105"/>
      <c r="DR52" s="105"/>
      <c r="DS52" s="105"/>
      <c r="DT52" s="105"/>
      <c r="DU52" s="105"/>
      <c r="DV52" s="105"/>
      <c r="DW52" s="105"/>
      <c r="DX52" s="105"/>
      <c r="DY52" s="105"/>
      <c r="DZ52" s="105"/>
      <c r="EA52" s="105"/>
      <c r="EB52" s="105"/>
      <c r="EC52" s="105"/>
      <c r="ED52" s="105"/>
      <c r="EE52" s="105"/>
      <c r="EF52" s="105"/>
      <c r="EG52" s="105"/>
      <c r="EH52" s="105"/>
      <c r="EI52" s="105"/>
      <c r="EJ52" s="105"/>
      <c r="EK52" s="105"/>
      <c r="EL52" s="105"/>
      <c r="EM52" s="105"/>
      <c r="EN52" s="105"/>
      <c r="EO52" s="105"/>
      <c r="EP52" s="105"/>
      <c r="EQ52" s="105"/>
      <c r="ER52" s="105"/>
      <c r="ES52" s="105"/>
      <c r="ET52" s="105"/>
      <c r="EU52" s="105"/>
      <c r="EV52" s="105"/>
      <c r="EW52" s="105"/>
      <c r="EX52" s="105"/>
      <c r="EY52" s="105"/>
      <c r="EZ52" s="105"/>
      <c r="FA52" s="105"/>
      <c r="FB52" s="105"/>
      <c r="FC52" s="105"/>
      <c r="FD52" s="105"/>
      <c r="FE52" s="105"/>
      <c r="FF52" s="105"/>
      <c r="FG52" s="105"/>
      <c r="FH52" s="105"/>
      <c r="FI52" s="105"/>
      <c r="FJ52" s="105"/>
      <c r="FK52" s="105"/>
      <c r="FL52" s="105"/>
      <c r="FM52" s="105"/>
      <c r="FN52" s="105"/>
      <c r="FO52" s="105"/>
      <c r="FP52" s="105"/>
      <c r="FQ52" s="105"/>
      <c r="FR52" s="105"/>
      <c r="FS52" s="105"/>
      <c r="FT52" s="105"/>
      <c r="FU52" s="105"/>
      <c r="FV52" s="105"/>
      <c r="FW52" s="105"/>
      <c r="FX52" s="105"/>
      <c r="FY52" s="105"/>
      <c r="FZ52" s="105"/>
      <c r="GA52" s="105"/>
      <c r="GB52" s="105"/>
      <c r="GC52" s="105"/>
      <c r="GD52" s="105"/>
      <c r="GE52" s="105"/>
      <c r="GF52" s="105"/>
      <c r="GG52" s="105"/>
      <c r="GH52" s="105"/>
      <c r="GI52" s="105"/>
      <c r="GJ52" s="105"/>
      <c r="GK52" s="105"/>
      <c r="GL52" s="105"/>
      <c r="GM52" s="105"/>
      <c r="GN52" s="105"/>
      <c r="GO52" s="105"/>
      <c r="GP52" s="105"/>
      <c r="GQ52" s="105"/>
      <c r="GR52" s="105"/>
      <c r="GS52" s="105"/>
      <c r="GT52" s="105"/>
      <c r="GU52" s="105"/>
      <c r="GV52" s="105"/>
      <c r="GW52" s="105"/>
      <c r="GX52" s="105"/>
      <c r="GY52" s="105"/>
      <c r="GZ52" s="105"/>
      <c r="HA52" s="105"/>
      <c r="HB52" s="105"/>
      <c r="HC52" s="105"/>
      <c r="HD52" s="105"/>
      <c r="HE52" s="105"/>
      <c r="HF52" s="105"/>
      <c r="HG52" s="105"/>
      <c r="HH52" s="105"/>
      <c r="HI52" s="105"/>
      <c r="HJ52" s="105"/>
      <c r="HK52" s="105"/>
      <c r="HL52" s="105"/>
      <c r="HM52" s="105"/>
      <c r="HN52" s="105"/>
      <c r="HO52" s="105"/>
      <c r="HP52" s="105"/>
      <c r="HQ52" s="105"/>
      <c r="HR52" s="105"/>
      <c r="HS52" s="105"/>
      <c r="HT52" s="105"/>
      <c r="HU52" s="105"/>
      <c r="HV52" s="105"/>
      <c r="HW52" s="105"/>
      <c r="HX52" s="105"/>
      <c r="HY52" s="105"/>
      <c r="HZ52" s="105"/>
      <c r="IA52" s="105"/>
      <c r="IB52" s="105"/>
      <c r="IC52" s="105"/>
      <c r="ID52" s="105"/>
      <c r="IE52" s="105"/>
      <c r="IF52" s="105"/>
      <c r="IG52" s="105"/>
      <c r="IH52" s="105"/>
      <c r="II52" s="105"/>
      <c r="IJ52" s="105"/>
      <c r="IK52" s="105"/>
      <c r="IL52" s="105"/>
      <c r="IM52" s="105"/>
      <c r="IN52" s="105"/>
      <c r="IO52" s="105"/>
      <c r="IP52" s="105"/>
      <c r="IQ52" s="105"/>
      <c r="IR52" s="105"/>
      <c r="IS52" s="105"/>
      <c r="IT52" s="105"/>
      <c r="IU52" s="105"/>
    </row>
    <row r="53" spans="1:255" s="106" customFormat="1" ht="12" customHeight="1">
      <c r="A53" s="100"/>
      <c r="B53" s="101" t="s">
        <v>95</v>
      </c>
      <c r="C53" s="102" t="s">
        <v>94</v>
      </c>
      <c r="D53" s="102">
        <v>5</v>
      </c>
      <c r="E53" s="102" t="s">
        <v>71</v>
      </c>
      <c r="F53" s="103">
        <v>1600</v>
      </c>
      <c r="G53" s="104">
        <f t="shared" ref="G53:G54" si="6">+D53*F53</f>
        <v>8000</v>
      </c>
      <c r="H53" s="105"/>
      <c r="I53" s="105"/>
      <c r="J53" s="105"/>
      <c r="K53" s="105"/>
      <c r="L53" s="105"/>
      <c r="M53" s="105"/>
      <c r="N53" s="105"/>
      <c r="O53" s="105"/>
      <c r="P53" s="105"/>
      <c r="Q53" s="105"/>
      <c r="R53" s="105"/>
      <c r="S53" s="105"/>
      <c r="T53" s="105"/>
      <c r="U53" s="105"/>
      <c r="V53" s="105"/>
      <c r="W53" s="105"/>
      <c r="X53" s="105"/>
      <c r="Y53" s="105"/>
      <c r="Z53" s="105"/>
      <c r="AA53" s="105"/>
      <c r="AB53" s="105"/>
      <c r="AC53" s="105"/>
      <c r="AD53" s="105"/>
      <c r="AE53" s="105"/>
      <c r="AF53" s="105"/>
      <c r="AG53" s="105"/>
      <c r="AH53" s="105"/>
      <c r="AI53" s="105"/>
      <c r="AJ53" s="105"/>
      <c r="AK53" s="105"/>
      <c r="AL53" s="105"/>
      <c r="AM53" s="105"/>
      <c r="AN53" s="105"/>
      <c r="AO53" s="105"/>
      <c r="AP53" s="105"/>
      <c r="AQ53" s="105"/>
      <c r="AR53" s="105"/>
      <c r="AS53" s="105"/>
      <c r="AT53" s="105"/>
      <c r="AU53" s="105"/>
      <c r="AV53" s="105"/>
      <c r="AW53" s="105"/>
      <c r="AX53" s="105"/>
      <c r="AY53" s="105"/>
      <c r="AZ53" s="105"/>
      <c r="BA53" s="105"/>
      <c r="BB53" s="105"/>
      <c r="BC53" s="105"/>
      <c r="BD53" s="105"/>
      <c r="BE53" s="105"/>
      <c r="BF53" s="105"/>
      <c r="BG53" s="105"/>
      <c r="BH53" s="105"/>
      <c r="BI53" s="105"/>
      <c r="BJ53" s="105"/>
      <c r="BK53" s="105"/>
      <c r="BL53" s="105"/>
      <c r="BM53" s="105"/>
      <c r="BN53" s="105"/>
      <c r="BO53" s="105"/>
      <c r="BP53" s="105"/>
      <c r="BQ53" s="105"/>
      <c r="BR53" s="105"/>
      <c r="BS53" s="105"/>
      <c r="BT53" s="105"/>
      <c r="BU53" s="105"/>
      <c r="BV53" s="105"/>
      <c r="BW53" s="105"/>
      <c r="BX53" s="105"/>
      <c r="BY53" s="105"/>
      <c r="BZ53" s="105"/>
      <c r="CA53" s="105"/>
      <c r="CB53" s="105"/>
      <c r="CC53" s="105"/>
      <c r="CD53" s="105"/>
      <c r="CE53" s="105"/>
      <c r="CF53" s="105"/>
      <c r="CG53" s="105"/>
      <c r="CH53" s="105"/>
      <c r="CI53" s="105"/>
      <c r="CJ53" s="105"/>
      <c r="CK53" s="105"/>
      <c r="CL53" s="105"/>
      <c r="CM53" s="105"/>
      <c r="CN53" s="105"/>
      <c r="CO53" s="105"/>
      <c r="CP53" s="105"/>
      <c r="CQ53" s="105"/>
      <c r="CR53" s="105"/>
      <c r="CS53" s="105"/>
      <c r="CT53" s="105"/>
      <c r="CU53" s="105"/>
      <c r="CV53" s="105"/>
      <c r="CW53" s="105"/>
      <c r="CX53" s="105"/>
      <c r="CY53" s="105"/>
      <c r="CZ53" s="105"/>
      <c r="DA53" s="105"/>
      <c r="DB53" s="105"/>
      <c r="DC53" s="105"/>
      <c r="DD53" s="105"/>
      <c r="DE53" s="105"/>
      <c r="DF53" s="105"/>
      <c r="DG53" s="105"/>
      <c r="DH53" s="105"/>
      <c r="DI53" s="105"/>
      <c r="DJ53" s="105"/>
      <c r="DK53" s="105"/>
      <c r="DL53" s="105"/>
      <c r="DM53" s="105"/>
      <c r="DN53" s="105"/>
      <c r="DO53" s="105"/>
      <c r="DP53" s="105"/>
      <c r="DQ53" s="105"/>
      <c r="DR53" s="105"/>
      <c r="DS53" s="105"/>
      <c r="DT53" s="105"/>
      <c r="DU53" s="105"/>
      <c r="DV53" s="105"/>
      <c r="DW53" s="105"/>
      <c r="DX53" s="105"/>
      <c r="DY53" s="105"/>
      <c r="DZ53" s="105"/>
      <c r="EA53" s="105"/>
      <c r="EB53" s="105"/>
      <c r="EC53" s="105"/>
      <c r="ED53" s="105"/>
      <c r="EE53" s="105"/>
      <c r="EF53" s="105"/>
      <c r="EG53" s="105"/>
      <c r="EH53" s="105"/>
      <c r="EI53" s="105"/>
      <c r="EJ53" s="105"/>
      <c r="EK53" s="105"/>
      <c r="EL53" s="105"/>
      <c r="EM53" s="105"/>
      <c r="EN53" s="105"/>
      <c r="EO53" s="105"/>
      <c r="EP53" s="105"/>
      <c r="EQ53" s="105"/>
      <c r="ER53" s="105"/>
      <c r="ES53" s="105"/>
      <c r="ET53" s="105"/>
      <c r="EU53" s="105"/>
      <c r="EV53" s="105"/>
      <c r="EW53" s="105"/>
      <c r="EX53" s="105"/>
      <c r="EY53" s="105"/>
      <c r="EZ53" s="105"/>
      <c r="FA53" s="105"/>
      <c r="FB53" s="105"/>
      <c r="FC53" s="105"/>
      <c r="FD53" s="105"/>
      <c r="FE53" s="105"/>
      <c r="FF53" s="105"/>
      <c r="FG53" s="105"/>
      <c r="FH53" s="105"/>
      <c r="FI53" s="105"/>
      <c r="FJ53" s="105"/>
      <c r="FK53" s="105"/>
      <c r="FL53" s="105"/>
      <c r="FM53" s="105"/>
      <c r="FN53" s="105"/>
      <c r="FO53" s="105"/>
      <c r="FP53" s="105"/>
      <c r="FQ53" s="105"/>
      <c r="FR53" s="105"/>
      <c r="FS53" s="105"/>
      <c r="FT53" s="105"/>
      <c r="FU53" s="105"/>
      <c r="FV53" s="105"/>
      <c r="FW53" s="105"/>
      <c r="FX53" s="105"/>
      <c r="FY53" s="105"/>
      <c r="FZ53" s="105"/>
      <c r="GA53" s="105"/>
      <c r="GB53" s="105"/>
      <c r="GC53" s="105"/>
      <c r="GD53" s="105"/>
      <c r="GE53" s="105"/>
      <c r="GF53" s="105"/>
      <c r="GG53" s="105"/>
      <c r="GH53" s="105"/>
      <c r="GI53" s="105"/>
      <c r="GJ53" s="105"/>
      <c r="GK53" s="105"/>
      <c r="GL53" s="105"/>
      <c r="GM53" s="105"/>
      <c r="GN53" s="105"/>
      <c r="GO53" s="105"/>
      <c r="GP53" s="105"/>
      <c r="GQ53" s="105"/>
      <c r="GR53" s="105"/>
      <c r="GS53" s="105"/>
      <c r="GT53" s="105"/>
      <c r="GU53" s="105"/>
      <c r="GV53" s="105"/>
      <c r="GW53" s="105"/>
      <c r="GX53" s="105"/>
      <c r="GY53" s="105"/>
      <c r="GZ53" s="105"/>
      <c r="HA53" s="105"/>
      <c r="HB53" s="105"/>
      <c r="HC53" s="105"/>
      <c r="HD53" s="105"/>
      <c r="HE53" s="105"/>
      <c r="HF53" s="105"/>
      <c r="HG53" s="105"/>
      <c r="HH53" s="105"/>
      <c r="HI53" s="105"/>
      <c r="HJ53" s="105"/>
      <c r="HK53" s="105"/>
      <c r="HL53" s="105"/>
      <c r="HM53" s="105"/>
      <c r="HN53" s="105"/>
      <c r="HO53" s="105"/>
      <c r="HP53" s="105"/>
      <c r="HQ53" s="105"/>
      <c r="HR53" s="105"/>
      <c r="HS53" s="105"/>
      <c r="HT53" s="105"/>
      <c r="HU53" s="105"/>
      <c r="HV53" s="105"/>
      <c r="HW53" s="105"/>
      <c r="HX53" s="105"/>
      <c r="HY53" s="105"/>
      <c r="HZ53" s="105"/>
      <c r="IA53" s="105"/>
      <c r="IB53" s="105"/>
      <c r="IC53" s="105"/>
      <c r="ID53" s="105"/>
      <c r="IE53" s="105"/>
      <c r="IF53" s="105"/>
      <c r="IG53" s="105"/>
      <c r="IH53" s="105"/>
      <c r="II53" s="105"/>
      <c r="IJ53" s="105"/>
      <c r="IK53" s="105"/>
      <c r="IL53" s="105"/>
      <c r="IM53" s="105"/>
      <c r="IN53" s="105"/>
      <c r="IO53" s="105"/>
      <c r="IP53" s="105"/>
      <c r="IQ53" s="105"/>
      <c r="IR53" s="105"/>
      <c r="IS53" s="105"/>
      <c r="IT53" s="105"/>
      <c r="IU53" s="105"/>
    </row>
    <row r="54" spans="1:255" s="106" customFormat="1" ht="12" customHeight="1">
      <c r="A54" s="100"/>
      <c r="B54" s="101" t="s">
        <v>96</v>
      </c>
      <c r="C54" s="102" t="s">
        <v>94</v>
      </c>
      <c r="D54" s="102">
        <v>5</v>
      </c>
      <c r="E54" s="102" t="s">
        <v>71</v>
      </c>
      <c r="F54" s="103">
        <v>2500</v>
      </c>
      <c r="G54" s="104">
        <f t="shared" si="6"/>
        <v>12500</v>
      </c>
      <c r="H54" s="105"/>
      <c r="I54" s="105"/>
      <c r="J54" s="105"/>
      <c r="K54" s="105"/>
      <c r="L54" s="105"/>
      <c r="M54" s="105"/>
      <c r="N54" s="105"/>
      <c r="O54" s="105"/>
      <c r="P54" s="105"/>
      <c r="Q54" s="105"/>
      <c r="R54" s="105"/>
      <c r="S54" s="105"/>
      <c r="T54" s="105"/>
      <c r="U54" s="105"/>
      <c r="V54" s="105"/>
      <c r="W54" s="105"/>
      <c r="X54" s="105"/>
      <c r="Y54" s="105"/>
      <c r="Z54" s="105"/>
      <c r="AA54" s="105"/>
      <c r="AB54" s="105"/>
      <c r="AC54" s="105"/>
      <c r="AD54" s="105"/>
      <c r="AE54" s="105"/>
      <c r="AF54" s="105"/>
      <c r="AG54" s="105"/>
      <c r="AH54" s="105"/>
      <c r="AI54" s="105"/>
      <c r="AJ54" s="105"/>
      <c r="AK54" s="105"/>
      <c r="AL54" s="105"/>
      <c r="AM54" s="105"/>
      <c r="AN54" s="105"/>
      <c r="AO54" s="105"/>
      <c r="AP54" s="105"/>
      <c r="AQ54" s="105"/>
      <c r="AR54" s="105"/>
      <c r="AS54" s="105"/>
      <c r="AT54" s="105"/>
      <c r="AU54" s="105"/>
      <c r="AV54" s="105"/>
      <c r="AW54" s="105"/>
      <c r="AX54" s="105"/>
      <c r="AY54" s="105"/>
      <c r="AZ54" s="105"/>
      <c r="BA54" s="105"/>
      <c r="BB54" s="105"/>
      <c r="BC54" s="105"/>
      <c r="BD54" s="105"/>
      <c r="BE54" s="105"/>
      <c r="BF54" s="105"/>
      <c r="BG54" s="105"/>
      <c r="BH54" s="105"/>
      <c r="BI54" s="105"/>
      <c r="BJ54" s="105"/>
      <c r="BK54" s="105"/>
      <c r="BL54" s="105"/>
      <c r="BM54" s="105"/>
      <c r="BN54" s="105"/>
      <c r="BO54" s="105"/>
      <c r="BP54" s="105"/>
      <c r="BQ54" s="105"/>
      <c r="BR54" s="105"/>
      <c r="BS54" s="105"/>
      <c r="BT54" s="105"/>
      <c r="BU54" s="105"/>
      <c r="BV54" s="105"/>
      <c r="BW54" s="105"/>
      <c r="BX54" s="105"/>
      <c r="BY54" s="105"/>
      <c r="BZ54" s="105"/>
      <c r="CA54" s="105"/>
      <c r="CB54" s="105"/>
      <c r="CC54" s="105"/>
      <c r="CD54" s="105"/>
      <c r="CE54" s="105"/>
      <c r="CF54" s="105"/>
      <c r="CG54" s="105"/>
      <c r="CH54" s="105"/>
      <c r="CI54" s="105"/>
      <c r="CJ54" s="105"/>
      <c r="CK54" s="105"/>
      <c r="CL54" s="105"/>
      <c r="CM54" s="105"/>
      <c r="CN54" s="105"/>
      <c r="CO54" s="105"/>
      <c r="CP54" s="105"/>
      <c r="CQ54" s="105"/>
      <c r="CR54" s="105"/>
      <c r="CS54" s="105"/>
      <c r="CT54" s="105"/>
      <c r="CU54" s="105"/>
      <c r="CV54" s="105"/>
      <c r="CW54" s="105"/>
      <c r="CX54" s="105"/>
      <c r="CY54" s="105"/>
      <c r="CZ54" s="105"/>
      <c r="DA54" s="105"/>
      <c r="DB54" s="105"/>
      <c r="DC54" s="105"/>
      <c r="DD54" s="105"/>
      <c r="DE54" s="105"/>
      <c r="DF54" s="105"/>
      <c r="DG54" s="105"/>
      <c r="DH54" s="105"/>
      <c r="DI54" s="105"/>
      <c r="DJ54" s="105"/>
      <c r="DK54" s="105"/>
      <c r="DL54" s="105"/>
      <c r="DM54" s="105"/>
      <c r="DN54" s="105"/>
      <c r="DO54" s="105"/>
      <c r="DP54" s="105"/>
      <c r="DQ54" s="105"/>
      <c r="DR54" s="105"/>
      <c r="DS54" s="105"/>
      <c r="DT54" s="105"/>
      <c r="DU54" s="105"/>
      <c r="DV54" s="105"/>
      <c r="DW54" s="105"/>
      <c r="DX54" s="105"/>
      <c r="DY54" s="105"/>
      <c r="DZ54" s="105"/>
      <c r="EA54" s="105"/>
      <c r="EB54" s="105"/>
      <c r="EC54" s="105"/>
      <c r="ED54" s="105"/>
      <c r="EE54" s="105"/>
      <c r="EF54" s="105"/>
      <c r="EG54" s="105"/>
      <c r="EH54" s="105"/>
      <c r="EI54" s="105"/>
      <c r="EJ54" s="105"/>
      <c r="EK54" s="105"/>
      <c r="EL54" s="105"/>
      <c r="EM54" s="105"/>
      <c r="EN54" s="105"/>
      <c r="EO54" s="105"/>
      <c r="EP54" s="105"/>
      <c r="EQ54" s="105"/>
      <c r="ER54" s="105"/>
      <c r="ES54" s="105"/>
      <c r="ET54" s="105"/>
      <c r="EU54" s="105"/>
      <c r="EV54" s="105"/>
      <c r="EW54" s="105"/>
      <c r="EX54" s="105"/>
      <c r="EY54" s="105"/>
      <c r="EZ54" s="105"/>
      <c r="FA54" s="105"/>
      <c r="FB54" s="105"/>
      <c r="FC54" s="105"/>
      <c r="FD54" s="105"/>
      <c r="FE54" s="105"/>
      <c r="FF54" s="105"/>
      <c r="FG54" s="105"/>
      <c r="FH54" s="105"/>
      <c r="FI54" s="105"/>
      <c r="FJ54" s="105"/>
      <c r="FK54" s="105"/>
      <c r="FL54" s="105"/>
      <c r="FM54" s="105"/>
      <c r="FN54" s="105"/>
      <c r="FO54" s="105"/>
      <c r="FP54" s="105"/>
      <c r="FQ54" s="105"/>
      <c r="FR54" s="105"/>
      <c r="FS54" s="105"/>
      <c r="FT54" s="105"/>
      <c r="FU54" s="105"/>
      <c r="FV54" s="105"/>
      <c r="FW54" s="105"/>
      <c r="FX54" s="105"/>
      <c r="FY54" s="105"/>
      <c r="FZ54" s="105"/>
      <c r="GA54" s="105"/>
      <c r="GB54" s="105"/>
      <c r="GC54" s="105"/>
      <c r="GD54" s="105"/>
      <c r="GE54" s="105"/>
      <c r="GF54" s="105"/>
      <c r="GG54" s="105"/>
      <c r="GH54" s="105"/>
      <c r="GI54" s="105"/>
      <c r="GJ54" s="105"/>
      <c r="GK54" s="105"/>
      <c r="GL54" s="105"/>
      <c r="GM54" s="105"/>
      <c r="GN54" s="105"/>
      <c r="GO54" s="105"/>
      <c r="GP54" s="105"/>
      <c r="GQ54" s="105"/>
      <c r="GR54" s="105"/>
      <c r="GS54" s="105"/>
      <c r="GT54" s="105"/>
      <c r="GU54" s="105"/>
      <c r="GV54" s="105"/>
      <c r="GW54" s="105"/>
      <c r="GX54" s="105"/>
      <c r="GY54" s="105"/>
      <c r="GZ54" s="105"/>
      <c r="HA54" s="105"/>
      <c r="HB54" s="105"/>
      <c r="HC54" s="105"/>
      <c r="HD54" s="105"/>
      <c r="HE54" s="105"/>
      <c r="HF54" s="105"/>
      <c r="HG54" s="105"/>
      <c r="HH54" s="105"/>
      <c r="HI54" s="105"/>
      <c r="HJ54" s="105"/>
      <c r="HK54" s="105"/>
      <c r="HL54" s="105"/>
      <c r="HM54" s="105"/>
      <c r="HN54" s="105"/>
      <c r="HO54" s="105"/>
      <c r="HP54" s="105"/>
      <c r="HQ54" s="105"/>
      <c r="HR54" s="105"/>
      <c r="HS54" s="105"/>
      <c r="HT54" s="105"/>
      <c r="HU54" s="105"/>
      <c r="HV54" s="105"/>
      <c r="HW54" s="105"/>
      <c r="HX54" s="105"/>
      <c r="HY54" s="105"/>
      <c r="HZ54" s="105"/>
      <c r="IA54" s="105"/>
      <c r="IB54" s="105"/>
      <c r="IC54" s="105"/>
      <c r="ID54" s="105"/>
      <c r="IE54" s="105"/>
      <c r="IF54" s="105"/>
      <c r="IG54" s="105"/>
      <c r="IH54" s="105"/>
      <c r="II54" s="105"/>
      <c r="IJ54" s="105"/>
      <c r="IK54" s="105"/>
      <c r="IL54" s="105"/>
      <c r="IM54" s="105"/>
      <c r="IN54" s="105"/>
      <c r="IO54" s="105"/>
      <c r="IP54" s="105"/>
      <c r="IQ54" s="105"/>
      <c r="IR54" s="105"/>
      <c r="IS54" s="105"/>
      <c r="IT54" s="105"/>
      <c r="IU54" s="105"/>
    </row>
    <row r="55" spans="1:255" s="106" customFormat="1" ht="12" customHeight="1">
      <c r="A55" s="100"/>
      <c r="B55" s="107" t="s">
        <v>105</v>
      </c>
      <c r="C55" s="102"/>
      <c r="D55" s="102"/>
      <c r="E55" s="102"/>
      <c r="F55" s="103"/>
      <c r="G55" s="104"/>
      <c r="H55" s="105"/>
      <c r="I55" s="105"/>
      <c r="J55" s="105"/>
      <c r="K55" s="105"/>
      <c r="L55" s="105"/>
      <c r="M55" s="105"/>
      <c r="N55" s="105"/>
      <c r="O55" s="105"/>
      <c r="P55" s="105"/>
      <c r="Q55" s="105"/>
      <c r="R55" s="105"/>
      <c r="S55" s="105"/>
      <c r="T55" s="105"/>
      <c r="U55" s="105"/>
      <c r="V55" s="105"/>
      <c r="W55" s="105"/>
      <c r="X55" s="105"/>
      <c r="Y55" s="105"/>
      <c r="Z55" s="105"/>
      <c r="AA55" s="105"/>
      <c r="AB55" s="105"/>
      <c r="AC55" s="105"/>
      <c r="AD55" s="105"/>
      <c r="AE55" s="105"/>
      <c r="AF55" s="105"/>
      <c r="AG55" s="105"/>
      <c r="AH55" s="105"/>
      <c r="AI55" s="105"/>
      <c r="AJ55" s="105"/>
      <c r="AK55" s="105"/>
      <c r="AL55" s="105"/>
      <c r="AM55" s="105"/>
      <c r="AN55" s="105"/>
      <c r="AO55" s="105"/>
      <c r="AP55" s="105"/>
      <c r="AQ55" s="105"/>
      <c r="AR55" s="105"/>
      <c r="AS55" s="105"/>
      <c r="AT55" s="105"/>
      <c r="AU55" s="105"/>
      <c r="AV55" s="105"/>
      <c r="AW55" s="105"/>
      <c r="AX55" s="105"/>
      <c r="AY55" s="105"/>
      <c r="AZ55" s="105"/>
      <c r="BA55" s="105"/>
      <c r="BB55" s="105"/>
      <c r="BC55" s="105"/>
      <c r="BD55" s="105"/>
      <c r="BE55" s="105"/>
      <c r="BF55" s="105"/>
      <c r="BG55" s="105"/>
      <c r="BH55" s="105"/>
      <c r="BI55" s="105"/>
      <c r="BJ55" s="105"/>
      <c r="BK55" s="105"/>
      <c r="BL55" s="105"/>
      <c r="BM55" s="105"/>
      <c r="BN55" s="105"/>
      <c r="BO55" s="105"/>
      <c r="BP55" s="105"/>
      <c r="BQ55" s="105"/>
      <c r="BR55" s="105"/>
      <c r="BS55" s="105"/>
      <c r="BT55" s="105"/>
      <c r="BU55" s="105"/>
      <c r="BV55" s="105"/>
      <c r="BW55" s="105"/>
      <c r="BX55" s="105"/>
      <c r="BY55" s="105"/>
      <c r="BZ55" s="105"/>
      <c r="CA55" s="105"/>
      <c r="CB55" s="105"/>
      <c r="CC55" s="105"/>
      <c r="CD55" s="105"/>
      <c r="CE55" s="105"/>
      <c r="CF55" s="105"/>
      <c r="CG55" s="105"/>
      <c r="CH55" s="105"/>
      <c r="CI55" s="105"/>
      <c r="CJ55" s="105"/>
      <c r="CK55" s="105"/>
      <c r="CL55" s="105"/>
      <c r="CM55" s="105"/>
      <c r="CN55" s="105"/>
      <c r="CO55" s="105"/>
      <c r="CP55" s="105"/>
      <c r="CQ55" s="105"/>
      <c r="CR55" s="105"/>
      <c r="CS55" s="105"/>
      <c r="CT55" s="105"/>
      <c r="CU55" s="105"/>
      <c r="CV55" s="105"/>
      <c r="CW55" s="105"/>
      <c r="CX55" s="105"/>
      <c r="CY55" s="105"/>
      <c r="CZ55" s="105"/>
      <c r="DA55" s="105"/>
      <c r="DB55" s="105"/>
      <c r="DC55" s="105"/>
      <c r="DD55" s="105"/>
      <c r="DE55" s="105"/>
      <c r="DF55" s="105"/>
      <c r="DG55" s="105"/>
      <c r="DH55" s="105"/>
      <c r="DI55" s="105"/>
      <c r="DJ55" s="105"/>
      <c r="DK55" s="105"/>
      <c r="DL55" s="105"/>
      <c r="DM55" s="105"/>
      <c r="DN55" s="105"/>
      <c r="DO55" s="105"/>
      <c r="DP55" s="105"/>
      <c r="DQ55" s="105"/>
      <c r="DR55" s="105"/>
      <c r="DS55" s="105"/>
      <c r="DT55" s="105"/>
      <c r="DU55" s="105"/>
      <c r="DV55" s="105"/>
      <c r="DW55" s="105"/>
      <c r="DX55" s="105"/>
      <c r="DY55" s="105"/>
      <c r="DZ55" s="105"/>
      <c r="EA55" s="105"/>
      <c r="EB55" s="105"/>
      <c r="EC55" s="105"/>
      <c r="ED55" s="105"/>
      <c r="EE55" s="105"/>
      <c r="EF55" s="105"/>
      <c r="EG55" s="105"/>
      <c r="EH55" s="105"/>
      <c r="EI55" s="105"/>
      <c r="EJ55" s="105"/>
      <c r="EK55" s="105"/>
      <c r="EL55" s="105"/>
      <c r="EM55" s="105"/>
      <c r="EN55" s="105"/>
      <c r="EO55" s="105"/>
      <c r="EP55" s="105"/>
      <c r="EQ55" s="105"/>
      <c r="ER55" s="105"/>
      <c r="ES55" s="105"/>
      <c r="ET55" s="105"/>
      <c r="EU55" s="105"/>
      <c r="EV55" s="105"/>
      <c r="EW55" s="105"/>
      <c r="EX55" s="105"/>
      <c r="EY55" s="105"/>
      <c r="EZ55" s="105"/>
      <c r="FA55" s="105"/>
      <c r="FB55" s="105"/>
      <c r="FC55" s="105"/>
      <c r="FD55" s="105"/>
      <c r="FE55" s="105"/>
      <c r="FF55" s="105"/>
      <c r="FG55" s="105"/>
      <c r="FH55" s="105"/>
      <c r="FI55" s="105"/>
      <c r="FJ55" s="105"/>
      <c r="FK55" s="105"/>
      <c r="FL55" s="105"/>
      <c r="FM55" s="105"/>
      <c r="FN55" s="105"/>
      <c r="FO55" s="105"/>
      <c r="FP55" s="105"/>
      <c r="FQ55" s="105"/>
      <c r="FR55" s="105"/>
      <c r="FS55" s="105"/>
      <c r="FT55" s="105"/>
      <c r="FU55" s="105"/>
      <c r="FV55" s="105"/>
      <c r="FW55" s="105"/>
      <c r="FX55" s="105"/>
      <c r="FY55" s="105"/>
      <c r="FZ55" s="105"/>
      <c r="GA55" s="105"/>
      <c r="GB55" s="105"/>
      <c r="GC55" s="105"/>
      <c r="GD55" s="105"/>
      <c r="GE55" s="105"/>
      <c r="GF55" s="105"/>
      <c r="GG55" s="105"/>
      <c r="GH55" s="105"/>
      <c r="GI55" s="105"/>
      <c r="GJ55" s="105"/>
      <c r="GK55" s="105"/>
      <c r="GL55" s="105"/>
      <c r="GM55" s="105"/>
      <c r="GN55" s="105"/>
      <c r="GO55" s="105"/>
      <c r="GP55" s="105"/>
      <c r="GQ55" s="105"/>
      <c r="GR55" s="105"/>
      <c r="GS55" s="105"/>
      <c r="GT55" s="105"/>
      <c r="GU55" s="105"/>
      <c r="GV55" s="105"/>
      <c r="GW55" s="105"/>
      <c r="GX55" s="105"/>
      <c r="GY55" s="105"/>
      <c r="GZ55" s="105"/>
      <c r="HA55" s="105"/>
      <c r="HB55" s="105"/>
      <c r="HC55" s="105"/>
      <c r="HD55" s="105"/>
      <c r="HE55" s="105"/>
      <c r="HF55" s="105"/>
      <c r="HG55" s="105"/>
      <c r="HH55" s="105"/>
      <c r="HI55" s="105"/>
      <c r="HJ55" s="105"/>
      <c r="HK55" s="105"/>
      <c r="HL55" s="105"/>
      <c r="HM55" s="105"/>
      <c r="HN55" s="105"/>
      <c r="HO55" s="105"/>
      <c r="HP55" s="105"/>
      <c r="HQ55" s="105"/>
      <c r="HR55" s="105"/>
      <c r="HS55" s="105"/>
      <c r="HT55" s="105"/>
      <c r="HU55" s="105"/>
      <c r="HV55" s="105"/>
      <c r="HW55" s="105"/>
      <c r="HX55" s="105"/>
      <c r="HY55" s="105"/>
      <c r="HZ55" s="105"/>
      <c r="IA55" s="105"/>
      <c r="IB55" s="105"/>
      <c r="IC55" s="105"/>
      <c r="ID55" s="105"/>
      <c r="IE55" s="105"/>
      <c r="IF55" s="105"/>
      <c r="IG55" s="105"/>
      <c r="IH55" s="105"/>
      <c r="II55" s="105"/>
      <c r="IJ55" s="105"/>
      <c r="IK55" s="105"/>
      <c r="IL55" s="105"/>
      <c r="IM55" s="105"/>
      <c r="IN55" s="105"/>
      <c r="IO55" s="105"/>
      <c r="IP55" s="105"/>
      <c r="IQ55" s="105"/>
      <c r="IR55" s="105"/>
      <c r="IS55" s="105"/>
      <c r="IT55" s="105"/>
      <c r="IU55" s="105"/>
    </row>
    <row r="56" spans="1:255" s="106" customFormat="1" ht="12" customHeight="1">
      <c r="A56" s="100"/>
      <c r="B56" s="101" t="s">
        <v>97</v>
      </c>
      <c r="C56" s="102" t="s">
        <v>98</v>
      </c>
      <c r="D56" s="102">
        <v>400</v>
      </c>
      <c r="E56" s="102" t="s">
        <v>99</v>
      </c>
      <c r="F56" s="103">
        <v>860</v>
      </c>
      <c r="G56" s="104">
        <f t="shared" ref="G56:G60" si="7">+D56*F56</f>
        <v>344000</v>
      </c>
      <c r="H56" s="105"/>
      <c r="I56" s="105"/>
      <c r="J56" s="105"/>
      <c r="K56" s="105"/>
      <c r="L56" s="105"/>
      <c r="M56" s="105"/>
      <c r="N56" s="105"/>
      <c r="O56" s="105"/>
      <c r="P56" s="105"/>
      <c r="Q56" s="105"/>
      <c r="R56" s="105"/>
      <c r="S56" s="105"/>
      <c r="T56" s="105"/>
      <c r="U56" s="105"/>
      <c r="V56" s="105"/>
      <c r="W56" s="105"/>
      <c r="X56" s="105"/>
      <c r="Y56" s="105"/>
      <c r="Z56" s="105"/>
      <c r="AA56" s="105"/>
      <c r="AB56" s="105"/>
      <c r="AC56" s="105"/>
      <c r="AD56" s="105"/>
      <c r="AE56" s="105"/>
      <c r="AF56" s="105"/>
      <c r="AG56" s="105"/>
      <c r="AH56" s="105"/>
      <c r="AI56" s="105"/>
      <c r="AJ56" s="105"/>
      <c r="AK56" s="105"/>
      <c r="AL56" s="105"/>
      <c r="AM56" s="105"/>
      <c r="AN56" s="105"/>
      <c r="AO56" s="105"/>
      <c r="AP56" s="105"/>
      <c r="AQ56" s="105"/>
      <c r="AR56" s="105"/>
      <c r="AS56" s="105"/>
      <c r="AT56" s="105"/>
      <c r="AU56" s="105"/>
      <c r="AV56" s="105"/>
      <c r="AW56" s="105"/>
      <c r="AX56" s="105"/>
      <c r="AY56" s="105"/>
      <c r="AZ56" s="105"/>
      <c r="BA56" s="105"/>
      <c r="BB56" s="105"/>
      <c r="BC56" s="105"/>
      <c r="BD56" s="105"/>
      <c r="BE56" s="105"/>
      <c r="BF56" s="105"/>
      <c r="BG56" s="105"/>
      <c r="BH56" s="105"/>
      <c r="BI56" s="105"/>
      <c r="BJ56" s="105"/>
      <c r="BK56" s="105"/>
      <c r="BL56" s="105"/>
      <c r="BM56" s="105"/>
      <c r="BN56" s="105"/>
      <c r="BO56" s="105"/>
      <c r="BP56" s="105"/>
      <c r="BQ56" s="105"/>
      <c r="BR56" s="105"/>
      <c r="BS56" s="105"/>
      <c r="BT56" s="105"/>
      <c r="BU56" s="105"/>
      <c r="BV56" s="105"/>
      <c r="BW56" s="105"/>
      <c r="BX56" s="105"/>
      <c r="BY56" s="105"/>
      <c r="BZ56" s="105"/>
      <c r="CA56" s="105"/>
      <c r="CB56" s="105"/>
      <c r="CC56" s="105"/>
      <c r="CD56" s="105"/>
      <c r="CE56" s="105"/>
      <c r="CF56" s="105"/>
      <c r="CG56" s="105"/>
      <c r="CH56" s="105"/>
      <c r="CI56" s="105"/>
      <c r="CJ56" s="105"/>
      <c r="CK56" s="105"/>
      <c r="CL56" s="105"/>
      <c r="CM56" s="105"/>
      <c r="CN56" s="105"/>
      <c r="CO56" s="105"/>
      <c r="CP56" s="105"/>
      <c r="CQ56" s="105"/>
      <c r="CR56" s="105"/>
      <c r="CS56" s="105"/>
      <c r="CT56" s="105"/>
      <c r="CU56" s="105"/>
      <c r="CV56" s="105"/>
      <c r="CW56" s="105"/>
      <c r="CX56" s="105"/>
      <c r="CY56" s="105"/>
      <c r="CZ56" s="105"/>
      <c r="DA56" s="105"/>
      <c r="DB56" s="105"/>
      <c r="DC56" s="105"/>
      <c r="DD56" s="105"/>
      <c r="DE56" s="105"/>
      <c r="DF56" s="105"/>
      <c r="DG56" s="105"/>
      <c r="DH56" s="105"/>
      <c r="DI56" s="105"/>
      <c r="DJ56" s="105"/>
      <c r="DK56" s="105"/>
      <c r="DL56" s="105"/>
      <c r="DM56" s="105"/>
      <c r="DN56" s="105"/>
      <c r="DO56" s="105"/>
      <c r="DP56" s="105"/>
      <c r="DQ56" s="105"/>
      <c r="DR56" s="105"/>
      <c r="DS56" s="105"/>
      <c r="DT56" s="105"/>
      <c r="DU56" s="105"/>
      <c r="DV56" s="105"/>
      <c r="DW56" s="105"/>
      <c r="DX56" s="105"/>
      <c r="DY56" s="105"/>
      <c r="DZ56" s="105"/>
      <c r="EA56" s="105"/>
      <c r="EB56" s="105"/>
      <c r="EC56" s="105"/>
      <c r="ED56" s="105"/>
      <c r="EE56" s="105"/>
      <c r="EF56" s="105"/>
      <c r="EG56" s="105"/>
      <c r="EH56" s="105"/>
      <c r="EI56" s="105"/>
      <c r="EJ56" s="105"/>
      <c r="EK56" s="105"/>
      <c r="EL56" s="105"/>
      <c r="EM56" s="105"/>
      <c r="EN56" s="105"/>
      <c r="EO56" s="105"/>
      <c r="EP56" s="105"/>
      <c r="EQ56" s="105"/>
      <c r="ER56" s="105"/>
      <c r="ES56" s="105"/>
      <c r="ET56" s="105"/>
      <c r="EU56" s="105"/>
      <c r="EV56" s="105"/>
      <c r="EW56" s="105"/>
      <c r="EX56" s="105"/>
      <c r="EY56" s="105"/>
      <c r="EZ56" s="105"/>
      <c r="FA56" s="105"/>
      <c r="FB56" s="105"/>
      <c r="FC56" s="105"/>
      <c r="FD56" s="105"/>
      <c r="FE56" s="105"/>
      <c r="FF56" s="105"/>
      <c r="FG56" s="105"/>
      <c r="FH56" s="105"/>
      <c r="FI56" s="105"/>
      <c r="FJ56" s="105"/>
      <c r="FK56" s="105"/>
      <c r="FL56" s="105"/>
      <c r="FM56" s="105"/>
      <c r="FN56" s="105"/>
      <c r="FO56" s="105"/>
      <c r="FP56" s="105"/>
      <c r="FQ56" s="105"/>
      <c r="FR56" s="105"/>
      <c r="FS56" s="105"/>
      <c r="FT56" s="105"/>
      <c r="FU56" s="105"/>
      <c r="FV56" s="105"/>
      <c r="FW56" s="105"/>
      <c r="FX56" s="105"/>
      <c r="FY56" s="105"/>
      <c r="FZ56" s="105"/>
      <c r="GA56" s="105"/>
      <c r="GB56" s="105"/>
      <c r="GC56" s="105"/>
      <c r="GD56" s="105"/>
      <c r="GE56" s="105"/>
      <c r="GF56" s="105"/>
      <c r="GG56" s="105"/>
      <c r="GH56" s="105"/>
      <c r="GI56" s="105"/>
      <c r="GJ56" s="105"/>
      <c r="GK56" s="105"/>
      <c r="GL56" s="105"/>
      <c r="GM56" s="105"/>
      <c r="GN56" s="105"/>
      <c r="GO56" s="105"/>
      <c r="GP56" s="105"/>
      <c r="GQ56" s="105"/>
      <c r="GR56" s="105"/>
      <c r="GS56" s="105"/>
      <c r="GT56" s="105"/>
      <c r="GU56" s="105"/>
      <c r="GV56" s="105"/>
      <c r="GW56" s="105"/>
      <c r="GX56" s="105"/>
      <c r="GY56" s="105"/>
      <c r="GZ56" s="105"/>
      <c r="HA56" s="105"/>
      <c r="HB56" s="105"/>
      <c r="HC56" s="105"/>
      <c r="HD56" s="105"/>
      <c r="HE56" s="105"/>
      <c r="HF56" s="105"/>
      <c r="HG56" s="105"/>
      <c r="HH56" s="105"/>
      <c r="HI56" s="105"/>
      <c r="HJ56" s="105"/>
      <c r="HK56" s="105"/>
      <c r="HL56" s="105"/>
      <c r="HM56" s="105"/>
      <c r="HN56" s="105"/>
      <c r="HO56" s="105"/>
      <c r="HP56" s="105"/>
      <c r="HQ56" s="105"/>
      <c r="HR56" s="105"/>
      <c r="HS56" s="105"/>
      <c r="HT56" s="105"/>
      <c r="HU56" s="105"/>
      <c r="HV56" s="105"/>
      <c r="HW56" s="105"/>
      <c r="HX56" s="105"/>
      <c r="HY56" s="105"/>
      <c r="HZ56" s="105"/>
      <c r="IA56" s="105"/>
      <c r="IB56" s="105"/>
      <c r="IC56" s="105"/>
      <c r="ID56" s="105"/>
      <c r="IE56" s="105"/>
      <c r="IF56" s="105"/>
      <c r="IG56" s="105"/>
      <c r="IH56" s="105"/>
      <c r="II56" s="105"/>
      <c r="IJ56" s="105"/>
      <c r="IK56" s="105"/>
      <c r="IL56" s="105"/>
      <c r="IM56" s="105"/>
      <c r="IN56" s="105"/>
      <c r="IO56" s="105"/>
      <c r="IP56" s="105"/>
      <c r="IQ56" s="105"/>
      <c r="IR56" s="105"/>
      <c r="IS56" s="105"/>
      <c r="IT56" s="105"/>
      <c r="IU56" s="105"/>
    </row>
    <row r="57" spans="1:255" s="106" customFormat="1" ht="12" customHeight="1">
      <c r="A57" s="100"/>
      <c r="B57" s="101" t="s">
        <v>100</v>
      </c>
      <c r="C57" s="102" t="s">
        <v>94</v>
      </c>
      <c r="D57" s="102">
        <v>1</v>
      </c>
      <c r="E57" s="102" t="s">
        <v>58</v>
      </c>
      <c r="F57" s="103">
        <v>24600</v>
      </c>
      <c r="G57" s="104">
        <f t="shared" si="7"/>
        <v>24600</v>
      </c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105"/>
      <c r="U57" s="105"/>
      <c r="V57" s="105"/>
      <c r="W57" s="105"/>
      <c r="X57" s="105"/>
      <c r="Y57" s="105"/>
      <c r="Z57" s="105"/>
      <c r="AA57" s="105"/>
      <c r="AB57" s="105"/>
      <c r="AC57" s="105"/>
      <c r="AD57" s="105"/>
      <c r="AE57" s="105"/>
      <c r="AF57" s="105"/>
      <c r="AG57" s="105"/>
      <c r="AH57" s="105"/>
      <c r="AI57" s="105"/>
      <c r="AJ57" s="105"/>
      <c r="AK57" s="105"/>
      <c r="AL57" s="105"/>
      <c r="AM57" s="105"/>
      <c r="AN57" s="105"/>
      <c r="AO57" s="105"/>
      <c r="AP57" s="105"/>
      <c r="AQ57" s="105"/>
      <c r="AR57" s="105"/>
      <c r="AS57" s="105"/>
      <c r="AT57" s="105"/>
      <c r="AU57" s="105"/>
      <c r="AV57" s="105"/>
      <c r="AW57" s="105"/>
      <c r="AX57" s="105"/>
      <c r="AY57" s="105"/>
      <c r="AZ57" s="105"/>
      <c r="BA57" s="105"/>
      <c r="BB57" s="105"/>
      <c r="BC57" s="105"/>
      <c r="BD57" s="105"/>
      <c r="BE57" s="105"/>
      <c r="BF57" s="105"/>
      <c r="BG57" s="105"/>
      <c r="BH57" s="105"/>
      <c r="BI57" s="105"/>
      <c r="BJ57" s="105"/>
      <c r="BK57" s="105"/>
      <c r="BL57" s="105"/>
      <c r="BM57" s="105"/>
      <c r="BN57" s="105"/>
      <c r="BO57" s="105"/>
      <c r="BP57" s="105"/>
      <c r="BQ57" s="105"/>
      <c r="BR57" s="105"/>
      <c r="BS57" s="105"/>
      <c r="BT57" s="105"/>
      <c r="BU57" s="105"/>
      <c r="BV57" s="105"/>
      <c r="BW57" s="105"/>
      <c r="BX57" s="105"/>
      <c r="BY57" s="105"/>
      <c r="BZ57" s="105"/>
      <c r="CA57" s="105"/>
      <c r="CB57" s="105"/>
      <c r="CC57" s="105"/>
      <c r="CD57" s="105"/>
      <c r="CE57" s="105"/>
      <c r="CF57" s="105"/>
      <c r="CG57" s="105"/>
      <c r="CH57" s="105"/>
      <c r="CI57" s="105"/>
      <c r="CJ57" s="105"/>
      <c r="CK57" s="105"/>
      <c r="CL57" s="105"/>
      <c r="CM57" s="105"/>
      <c r="CN57" s="105"/>
      <c r="CO57" s="105"/>
      <c r="CP57" s="105"/>
      <c r="CQ57" s="105"/>
      <c r="CR57" s="105"/>
      <c r="CS57" s="105"/>
      <c r="CT57" s="105"/>
      <c r="CU57" s="105"/>
      <c r="CV57" s="105"/>
      <c r="CW57" s="105"/>
      <c r="CX57" s="105"/>
      <c r="CY57" s="105"/>
      <c r="CZ57" s="105"/>
      <c r="DA57" s="105"/>
      <c r="DB57" s="105"/>
      <c r="DC57" s="105"/>
      <c r="DD57" s="105"/>
      <c r="DE57" s="105"/>
      <c r="DF57" s="105"/>
      <c r="DG57" s="105"/>
      <c r="DH57" s="105"/>
      <c r="DI57" s="105"/>
      <c r="DJ57" s="105"/>
      <c r="DK57" s="105"/>
      <c r="DL57" s="105"/>
      <c r="DM57" s="105"/>
      <c r="DN57" s="105"/>
      <c r="DO57" s="105"/>
      <c r="DP57" s="105"/>
      <c r="DQ57" s="105"/>
      <c r="DR57" s="105"/>
      <c r="DS57" s="105"/>
      <c r="DT57" s="105"/>
      <c r="DU57" s="105"/>
      <c r="DV57" s="105"/>
      <c r="DW57" s="105"/>
      <c r="DX57" s="105"/>
      <c r="DY57" s="105"/>
      <c r="DZ57" s="105"/>
      <c r="EA57" s="105"/>
      <c r="EB57" s="105"/>
      <c r="EC57" s="105"/>
      <c r="ED57" s="105"/>
      <c r="EE57" s="105"/>
      <c r="EF57" s="105"/>
      <c r="EG57" s="105"/>
      <c r="EH57" s="105"/>
      <c r="EI57" s="105"/>
      <c r="EJ57" s="105"/>
      <c r="EK57" s="105"/>
      <c r="EL57" s="105"/>
      <c r="EM57" s="105"/>
      <c r="EN57" s="105"/>
      <c r="EO57" s="105"/>
      <c r="EP57" s="105"/>
      <c r="EQ57" s="105"/>
      <c r="ER57" s="105"/>
      <c r="ES57" s="105"/>
      <c r="ET57" s="105"/>
      <c r="EU57" s="105"/>
      <c r="EV57" s="105"/>
      <c r="EW57" s="105"/>
      <c r="EX57" s="105"/>
      <c r="EY57" s="105"/>
      <c r="EZ57" s="105"/>
      <c r="FA57" s="105"/>
      <c r="FB57" s="105"/>
      <c r="FC57" s="105"/>
      <c r="FD57" s="105"/>
      <c r="FE57" s="105"/>
      <c r="FF57" s="105"/>
      <c r="FG57" s="105"/>
      <c r="FH57" s="105"/>
      <c r="FI57" s="105"/>
      <c r="FJ57" s="105"/>
      <c r="FK57" s="105"/>
      <c r="FL57" s="105"/>
      <c r="FM57" s="105"/>
      <c r="FN57" s="105"/>
      <c r="FO57" s="105"/>
      <c r="FP57" s="105"/>
      <c r="FQ57" s="105"/>
      <c r="FR57" s="105"/>
      <c r="FS57" s="105"/>
      <c r="FT57" s="105"/>
      <c r="FU57" s="105"/>
      <c r="FV57" s="105"/>
      <c r="FW57" s="105"/>
      <c r="FX57" s="105"/>
      <c r="FY57" s="105"/>
      <c r="FZ57" s="105"/>
      <c r="GA57" s="105"/>
      <c r="GB57" s="105"/>
      <c r="GC57" s="105"/>
      <c r="GD57" s="105"/>
      <c r="GE57" s="105"/>
      <c r="GF57" s="105"/>
      <c r="GG57" s="105"/>
      <c r="GH57" s="105"/>
      <c r="GI57" s="105"/>
      <c r="GJ57" s="105"/>
      <c r="GK57" s="105"/>
      <c r="GL57" s="105"/>
      <c r="GM57" s="105"/>
      <c r="GN57" s="105"/>
      <c r="GO57" s="105"/>
      <c r="GP57" s="105"/>
      <c r="GQ57" s="105"/>
      <c r="GR57" s="105"/>
      <c r="GS57" s="105"/>
      <c r="GT57" s="105"/>
      <c r="GU57" s="105"/>
      <c r="GV57" s="105"/>
      <c r="GW57" s="105"/>
      <c r="GX57" s="105"/>
      <c r="GY57" s="105"/>
      <c r="GZ57" s="105"/>
      <c r="HA57" s="105"/>
      <c r="HB57" s="105"/>
      <c r="HC57" s="105"/>
      <c r="HD57" s="105"/>
      <c r="HE57" s="105"/>
      <c r="HF57" s="105"/>
      <c r="HG57" s="105"/>
      <c r="HH57" s="105"/>
      <c r="HI57" s="105"/>
      <c r="HJ57" s="105"/>
      <c r="HK57" s="105"/>
      <c r="HL57" s="105"/>
      <c r="HM57" s="105"/>
      <c r="HN57" s="105"/>
      <c r="HO57" s="105"/>
      <c r="HP57" s="105"/>
      <c r="HQ57" s="105"/>
      <c r="HR57" s="105"/>
      <c r="HS57" s="105"/>
      <c r="HT57" s="105"/>
      <c r="HU57" s="105"/>
      <c r="HV57" s="105"/>
      <c r="HW57" s="105"/>
      <c r="HX57" s="105"/>
      <c r="HY57" s="105"/>
      <c r="HZ57" s="105"/>
      <c r="IA57" s="105"/>
      <c r="IB57" s="105"/>
      <c r="IC57" s="105"/>
      <c r="ID57" s="105"/>
      <c r="IE57" s="105"/>
      <c r="IF57" s="105"/>
      <c r="IG57" s="105"/>
      <c r="IH57" s="105"/>
      <c r="II57" s="105"/>
      <c r="IJ57" s="105"/>
      <c r="IK57" s="105"/>
      <c r="IL57" s="105"/>
      <c r="IM57" s="105"/>
      <c r="IN57" s="105"/>
      <c r="IO57" s="105"/>
      <c r="IP57" s="105"/>
      <c r="IQ57" s="105"/>
      <c r="IR57" s="105"/>
      <c r="IS57" s="105"/>
      <c r="IT57" s="105"/>
      <c r="IU57" s="105"/>
    </row>
    <row r="58" spans="1:255" s="106" customFormat="1" ht="12" customHeight="1">
      <c r="A58" s="100"/>
      <c r="B58" s="101" t="s">
        <v>101</v>
      </c>
      <c r="C58" s="102" t="s">
        <v>54</v>
      </c>
      <c r="D58" s="102">
        <v>2.4</v>
      </c>
      <c r="E58" s="102" t="s">
        <v>58</v>
      </c>
      <c r="F58" s="103">
        <v>4500</v>
      </c>
      <c r="G58" s="104">
        <f t="shared" si="7"/>
        <v>10800</v>
      </c>
      <c r="H58" s="105"/>
      <c r="I58" s="105"/>
      <c r="J58" s="105"/>
      <c r="K58" s="105"/>
      <c r="L58" s="105"/>
      <c r="M58" s="105"/>
      <c r="N58" s="105"/>
      <c r="O58" s="105"/>
      <c r="P58" s="105"/>
      <c r="Q58" s="105"/>
      <c r="R58" s="105"/>
      <c r="S58" s="105"/>
      <c r="T58" s="105"/>
      <c r="U58" s="105"/>
      <c r="V58" s="105"/>
      <c r="W58" s="105"/>
      <c r="X58" s="105"/>
      <c r="Y58" s="105"/>
      <c r="Z58" s="105"/>
      <c r="AA58" s="105"/>
      <c r="AB58" s="105"/>
      <c r="AC58" s="105"/>
      <c r="AD58" s="105"/>
      <c r="AE58" s="105"/>
      <c r="AF58" s="105"/>
      <c r="AG58" s="105"/>
      <c r="AH58" s="105"/>
      <c r="AI58" s="105"/>
      <c r="AJ58" s="105"/>
      <c r="AK58" s="105"/>
      <c r="AL58" s="105"/>
      <c r="AM58" s="105"/>
      <c r="AN58" s="105"/>
      <c r="AO58" s="105"/>
      <c r="AP58" s="105"/>
      <c r="AQ58" s="105"/>
      <c r="AR58" s="105"/>
      <c r="AS58" s="105"/>
      <c r="AT58" s="105"/>
      <c r="AU58" s="105"/>
      <c r="AV58" s="105"/>
      <c r="AW58" s="105"/>
      <c r="AX58" s="105"/>
      <c r="AY58" s="105"/>
      <c r="AZ58" s="105"/>
      <c r="BA58" s="105"/>
      <c r="BB58" s="105"/>
      <c r="BC58" s="105"/>
      <c r="BD58" s="105"/>
      <c r="BE58" s="105"/>
      <c r="BF58" s="105"/>
      <c r="BG58" s="105"/>
      <c r="BH58" s="105"/>
      <c r="BI58" s="105"/>
      <c r="BJ58" s="105"/>
      <c r="BK58" s="105"/>
      <c r="BL58" s="105"/>
      <c r="BM58" s="105"/>
      <c r="BN58" s="105"/>
      <c r="BO58" s="105"/>
      <c r="BP58" s="105"/>
      <c r="BQ58" s="105"/>
      <c r="BR58" s="105"/>
      <c r="BS58" s="105"/>
      <c r="BT58" s="105"/>
      <c r="BU58" s="105"/>
      <c r="BV58" s="105"/>
      <c r="BW58" s="105"/>
      <c r="BX58" s="105"/>
      <c r="BY58" s="105"/>
      <c r="BZ58" s="105"/>
      <c r="CA58" s="105"/>
      <c r="CB58" s="105"/>
      <c r="CC58" s="105"/>
      <c r="CD58" s="105"/>
      <c r="CE58" s="105"/>
      <c r="CF58" s="105"/>
      <c r="CG58" s="105"/>
      <c r="CH58" s="105"/>
      <c r="CI58" s="105"/>
      <c r="CJ58" s="105"/>
      <c r="CK58" s="105"/>
      <c r="CL58" s="105"/>
      <c r="CM58" s="105"/>
      <c r="CN58" s="105"/>
      <c r="CO58" s="105"/>
      <c r="CP58" s="105"/>
      <c r="CQ58" s="105"/>
      <c r="CR58" s="105"/>
      <c r="CS58" s="105"/>
      <c r="CT58" s="105"/>
      <c r="CU58" s="105"/>
      <c r="CV58" s="105"/>
      <c r="CW58" s="105"/>
      <c r="CX58" s="105"/>
      <c r="CY58" s="105"/>
      <c r="CZ58" s="105"/>
      <c r="DA58" s="105"/>
      <c r="DB58" s="105"/>
      <c r="DC58" s="105"/>
      <c r="DD58" s="105"/>
      <c r="DE58" s="105"/>
      <c r="DF58" s="105"/>
      <c r="DG58" s="105"/>
      <c r="DH58" s="105"/>
      <c r="DI58" s="105"/>
      <c r="DJ58" s="105"/>
      <c r="DK58" s="105"/>
      <c r="DL58" s="105"/>
      <c r="DM58" s="105"/>
      <c r="DN58" s="105"/>
      <c r="DO58" s="105"/>
      <c r="DP58" s="105"/>
      <c r="DQ58" s="105"/>
      <c r="DR58" s="105"/>
      <c r="DS58" s="105"/>
      <c r="DT58" s="105"/>
      <c r="DU58" s="105"/>
      <c r="DV58" s="105"/>
      <c r="DW58" s="105"/>
      <c r="DX58" s="105"/>
      <c r="DY58" s="105"/>
      <c r="DZ58" s="105"/>
      <c r="EA58" s="105"/>
      <c r="EB58" s="105"/>
      <c r="EC58" s="105"/>
      <c r="ED58" s="105"/>
      <c r="EE58" s="105"/>
      <c r="EF58" s="105"/>
      <c r="EG58" s="105"/>
      <c r="EH58" s="105"/>
      <c r="EI58" s="105"/>
      <c r="EJ58" s="105"/>
      <c r="EK58" s="105"/>
      <c r="EL58" s="105"/>
      <c r="EM58" s="105"/>
      <c r="EN58" s="105"/>
      <c r="EO58" s="105"/>
      <c r="EP58" s="105"/>
      <c r="EQ58" s="105"/>
      <c r="ER58" s="105"/>
      <c r="ES58" s="105"/>
      <c r="ET58" s="105"/>
      <c r="EU58" s="105"/>
      <c r="EV58" s="105"/>
      <c r="EW58" s="105"/>
      <c r="EX58" s="105"/>
      <c r="EY58" s="105"/>
      <c r="EZ58" s="105"/>
      <c r="FA58" s="105"/>
      <c r="FB58" s="105"/>
      <c r="FC58" s="105"/>
      <c r="FD58" s="105"/>
      <c r="FE58" s="105"/>
      <c r="FF58" s="105"/>
      <c r="FG58" s="105"/>
      <c r="FH58" s="105"/>
      <c r="FI58" s="105"/>
      <c r="FJ58" s="105"/>
      <c r="FK58" s="105"/>
      <c r="FL58" s="105"/>
      <c r="FM58" s="105"/>
      <c r="FN58" s="105"/>
      <c r="FO58" s="105"/>
      <c r="FP58" s="105"/>
      <c r="FQ58" s="105"/>
      <c r="FR58" s="105"/>
      <c r="FS58" s="105"/>
      <c r="FT58" s="105"/>
      <c r="FU58" s="105"/>
      <c r="FV58" s="105"/>
      <c r="FW58" s="105"/>
      <c r="FX58" s="105"/>
      <c r="FY58" s="105"/>
      <c r="FZ58" s="105"/>
      <c r="GA58" s="105"/>
      <c r="GB58" s="105"/>
      <c r="GC58" s="105"/>
      <c r="GD58" s="105"/>
      <c r="GE58" s="105"/>
      <c r="GF58" s="105"/>
      <c r="GG58" s="105"/>
      <c r="GH58" s="105"/>
      <c r="GI58" s="105"/>
      <c r="GJ58" s="105"/>
      <c r="GK58" s="105"/>
      <c r="GL58" s="105"/>
      <c r="GM58" s="105"/>
      <c r="GN58" s="105"/>
      <c r="GO58" s="105"/>
      <c r="GP58" s="105"/>
      <c r="GQ58" s="105"/>
      <c r="GR58" s="105"/>
      <c r="GS58" s="105"/>
      <c r="GT58" s="105"/>
      <c r="GU58" s="105"/>
      <c r="GV58" s="105"/>
      <c r="GW58" s="105"/>
      <c r="GX58" s="105"/>
      <c r="GY58" s="105"/>
      <c r="GZ58" s="105"/>
      <c r="HA58" s="105"/>
      <c r="HB58" s="105"/>
      <c r="HC58" s="105"/>
      <c r="HD58" s="105"/>
      <c r="HE58" s="105"/>
      <c r="HF58" s="105"/>
      <c r="HG58" s="105"/>
      <c r="HH58" s="105"/>
      <c r="HI58" s="105"/>
      <c r="HJ58" s="105"/>
      <c r="HK58" s="105"/>
      <c r="HL58" s="105"/>
      <c r="HM58" s="105"/>
      <c r="HN58" s="105"/>
      <c r="HO58" s="105"/>
      <c r="HP58" s="105"/>
      <c r="HQ58" s="105"/>
      <c r="HR58" s="105"/>
      <c r="HS58" s="105"/>
      <c r="HT58" s="105"/>
      <c r="HU58" s="105"/>
      <c r="HV58" s="105"/>
      <c r="HW58" s="105"/>
      <c r="HX58" s="105"/>
      <c r="HY58" s="105"/>
      <c r="HZ58" s="105"/>
      <c r="IA58" s="105"/>
      <c r="IB58" s="105"/>
      <c r="IC58" s="105"/>
      <c r="ID58" s="105"/>
      <c r="IE58" s="105"/>
      <c r="IF58" s="105"/>
      <c r="IG58" s="105"/>
      <c r="IH58" s="105"/>
      <c r="II58" s="105"/>
      <c r="IJ58" s="105"/>
      <c r="IK58" s="105"/>
      <c r="IL58" s="105"/>
      <c r="IM58" s="105"/>
      <c r="IN58" s="105"/>
      <c r="IO58" s="105"/>
      <c r="IP58" s="105"/>
      <c r="IQ58" s="105"/>
      <c r="IR58" s="105"/>
      <c r="IS58" s="105"/>
      <c r="IT58" s="105"/>
      <c r="IU58" s="105"/>
    </row>
    <row r="59" spans="1:255" s="106" customFormat="1" ht="12" customHeight="1">
      <c r="A59" s="100"/>
      <c r="B59" s="107" t="s">
        <v>104</v>
      </c>
      <c r="C59" s="102"/>
      <c r="D59" s="102"/>
      <c r="E59" s="102"/>
      <c r="F59" s="103"/>
      <c r="G59" s="104"/>
      <c r="H59" s="105"/>
      <c r="I59" s="105"/>
      <c r="J59" s="105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5"/>
      <c r="V59" s="105"/>
      <c r="W59" s="105"/>
      <c r="X59" s="105"/>
      <c r="Y59" s="105"/>
      <c r="Z59" s="105"/>
      <c r="AA59" s="105"/>
      <c r="AB59" s="105"/>
      <c r="AC59" s="105"/>
      <c r="AD59" s="105"/>
      <c r="AE59" s="105"/>
      <c r="AF59" s="105"/>
      <c r="AG59" s="105"/>
      <c r="AH59" s="105"/>
      <c r="AI59" s="105"/>
      <c r="AJ59" s="105"/>
      <c r="AK59" s="105"/>
      <c r="AL59" s="105"/>
      <c r="AM59" s="105"/>
      <c r="AN59" s="105"/>
      <c r="AO59" s="105"/>
      <c r="AP59" s="105"/>
      <c r="AQ59" s="105"/>
      <c r="AR59" s="105"/>
      <c r="AS59" s="105"/>
      <c r="AT59" s="105"/>
      <c r="AU59" s="105"/>
      <c r="AV59" s="105"/>
      <c r="AW59" s="105"/>
      <c r="AX59" s="105"/>
      <c r="AY59" s="105"/>
      <c r="AZ59" s="105"/>
      <c r="BA59" s="105"/>
      <c r="BB59" s="105"/>
      <c r="BC59" s="105"/>
      <c r="BD59" s="105"/>
      <c r="BE59" s="105"/>
      <c r="BF59" s="105"/>
      <c r="BG59" s="105"/>
      <c r="BH59" s="105"/>
      <c r="BI59" s="105"/>
      <c r="BJ59" s="105"/>
      <c r="BK59" s="105"/>
      <c r="BL59" s="105"/>
      <c r="BM59" s="105"/>
      <c r="BN59" s="105"/>
      <c r="BO59" s="105"/>
      <c r="BP59" s="105"/>
      <c r="BQ59" s="105"/>
      <c r="BR59" s="105"/>
      <c r="BS59" s="105"/>
      <c r="BT59" s="105"/>
      <c r="BU59" s="105"/>
      <c r="BV59" s="105"/>
      <c r="BW59" s="105"/>
      <c r="BX59" s="105"/>
      <c r="BY59" s="105"/>
      <c r="BZ59" s="105"/>
      <c r="CA59" s="105"/>
      <c r="CB59" s="105"/>
      <c r="CC59" s="105"/>
      <c r="CD59" s="105"/>
      <c r="CE59" s="105"/>
      <c r="CF59" s="105"/>
      <c r="CG59" s="105"/>
      <c r="CH59" s="105"/>
      <c r="CI59" s="105"/>
      <c r="CJ59" s="105"/>
      <c r="CK59" s="105"/>
      <c r="CL59" s="105"/>
      <c r="CM59" s="105"/>
      <c r="CN59" s="105"/>
      <c r="CO59" s="105"/>
      <c r="CP59" s="105"/>
      <c r="CQ59" s="105"/>
      <c r="CR59" s="105"/>
      <c r="CS59" s="105"/>
      <c r="CT59" s="105"/>
      <c r="CU59" s="105"/>
      <c r="CV59" s="105"/>
      <c r="CW59" s="105"/>
      <c r="CX59" s="105"/>
      <c r="CY59" s="105"/>
      <c r="CZ59" s="105"/>
      <c r="DA59" s="105"/>
      <c r="DB59" s="105"/>
      <c r="DC59" s="105"/>
      <c r="DD59" s="105"/>
      <c r="DE59" s="105"/>
      <c r="DF59" s="105"/>
      <c r="DG59" s="105"/>
      <c r="DH59" s="105"/>
      <c r="DI59" s="105"/>
      <c r="DJ59" s="105"/>
      <c r="DK59" s="105"/>
      <c r="DL59" s="105"/>
      <c r="DM59" s="105"/>
      <c r="DN59" s="105"/>
      <c r="DO59" s="105"/>
      <c r="DP59" s="105"/>
      <c r="DQ59" s="105"/>
      <c r="DR59" s="105"/>
      <c r="DS59" s="105"/>
      <c r="DT59" s="105"/>
      <c r="DU59" s="105"/>
      <c r="DV59" s="105"/>
      <c r="DW59" s="105"/>
      <c r="DX59" s="105"/>
      <c r="DY59" s="105"/>
      <c r="DZ59" s="105"/>
      <c r="EA59" s="105"/>
      <c r="EB59" s="105"/>
      <c r="EC59" s="105"/>
      <c r="ED59" s="105"/>
      <c r="EE59" s="105"/>
      <c r="EF59" s="105"/>
      <c r="EG59" s="105"/>
      <c r="EH59" s="105"/>
      <c r="EI59" s="105"/>
      <c r="EJ59" s="105"/>
      <c r="EK59" s="105"/>
      <c r="EL59" s="105"/>
      <c r="EM59" s="105"/>
      <c r="EN59" s="105"/>
      <c r="EO59" s="105"/>
      <c r="EP59" s="105"/>
      <c r="EQ59" s="105"/>
      <c r="ER59" s="105"/>
      <c r="ES59" s="105"/>
      <c r="ET59" s="105"/>
      <c r="EU59" s="105"/>
      <c r="EV59" s="105"/>
      <c r="EW59" s="105"/>
      <c r="EX59" s="105"/>
      <c r="EY59" s="105"/>
      <c r="EZ59" s="105"/>
      <c r="FA59" s="105"/>
      <c r="FB59" s="105"/>
      <c r="FC59" s="105"/>
      <c r="FD59" s="105"/>
      <c r="FE59" s="105"/>
      <c r="FF59" s="105"/>
      <c r="FG59" s="105"/>
      <c r="FH59" s="105"/>
      <c r="FI59" s="105"/>
      <c r="FJ59" s="105"/>
      <c r="FK59" s="105"/>
      <c r="FL59" s="105"/>
      <c r="FM59" s="105"/>
      <c r="FN59" s="105"/>
      <c r="FO59" s="105"/>
      <c r="FP59" s="105"/>
      <c r="FQ59" s="105"/>
      <c r="FR59" s="105"/>
      <c r="FS59" s="105"/>
      <c r="FT59" s="105"/>
      <c r="FU59" s="105"/>
      <c r="FV59" s="105"/>
      <c r="FW59" s="105"/>
      <c r="FX59" s="105"/>
      <c r="FY59" s="105"/>
      <c r="FZ59" s="105"/>
      <c r="GA59" s="105"/>
      <c r="GB59" s="105"/>
      <c r="GC59" s="105"/>
      <c r="GD59" s="105"/>
      <c r="GE59" s="105"/>
      <c r="GF59" s="105"/>
      <c r="GG59" s="105"/>
      <c r="GH59" s="105"/>
      <c r="GI59" s="105"/>
      <c r="GJ59" s="105"/>
      <c r="GK59" s="105"/>
      <c r="GL59" s="105"/>
      <c r="GM59" s="105"/>
      <c r="GN59" s="105"/>
      <c r="GO59" s="105"/>
      <c r="GP59" s="105"/>
      <c r="GQ59" s="105"/>
      <c r="GR59" s="105"/>
      <c r="GS59" s="105"/>
      <c r="GT59" s="105"/>
      <c r="GU59" s="105"/>
      <c r="GV59" s="105"/>
      <c r="GW59" s="105"/>
      <c r="GX59" s="105"/>
      <c r="GY59" s="105"/>
      <c r="GZ59" s="105"/>
      <c r="HA59" s="105"/>
      <c r="HB59" s="105"/>
      <c r="HC59" s="105"/>
      <c r="HD59" s="105"/>
      <c r="HE59" s="105"/>
      <c r="HF59" s="105"/>
      <c r="HG59" s="105"/>
      <c r="HH59" s="105"/>
      <c r="HI59" s="105"/>
      <c r="HJ59" s="105"/>
      <c r="HK59" s="105"/>
      <c r="HL59" s="105"/>
      <c r="HM59" s="105"/>
      <c r="HN59" s="105"/>
      <c r="HO59" s="105"/>
      <c r="HP59" s="105"/>
      <c r="HQ59" s="105"/>
      <c r="HR59" s="105"/>
      <c r="HS59" s="105"/>
      <c r="HT59" s="105"/>
      <c r="HU59" s="105"/>
      <c r="HV59" s="105"/>
      <c r="HW59" s="105"/>
      <c r="HX59" s="105"/>
      <c r="HY59" s="105"/>
      <c r="HZ59" s="105"/>
      <c r="IA59" s="105"/>
      <c r="IB59" s="105"/>
      <c r="IC59" s="105"/>
      <c r="ID59" s="105"/>
      <c r="IE59" s="105"/>
      <c r="IF59" s="105"/>
      <c r="IG59" s="105"/>
      <c r="IH59" s="105"/>
      <c r="II59" s="105"/>
      <c r="IJ59" s="105"/>
      <c r="IK59" s="105"/>
      <c r="IL59" s="105"/>
      <c r="IM59" s="105"/>
      <c r="IN59" s="105"/>
      <c r="IO59" s="105"/>
      <c r="IP59" s="105"/>
      <c r="IQ59" s="105"/>
      <c r="IR59" s="105"/>
      <c r="IS59" s="105"/>
      <c r="IT59" s="105"/>
      <c r="IU59" s="105"/>
    </row>
    <row r="60" spans="1:255" s="106" customFormat="1" ht="12" customHeight="1">
      <c r="A60" s="100"/>
      <c r="B60" s="101" t="s">
        <v>102</v>
      </c>
      <c r="C60" s="102" t="s">
        <v>54</v>
      </c>
      <c r="D60" s="102">
        <v>2</v>
      </c>
      <c r="E60" s="102" t="s">
        <v>75</v>
      </c>
      <c r="F60" s="103">
        <v>7490</v>
      </c>
      <c r="G60" s="104">
        <f t="shared" si="7"/>
        <v>14980</v>
      </c>
      <c r="H60" s="105"/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05"/>
      <c r="AK60" s="105"/>
      <c r="AL60" s="105"/>
      <c r="AM60" s="105"/>
      <c r="AN60" s="105"/>
      <c r="AO60" s="105"/>
      <c r="AP60" s="105"/>
      <c r="AQ60" s="105"/>
      <c r="AR60" s="105"/>
      <c r="AS60" s="105"/>
      <c r="AT60" s="105"/>
      <c r="AU60" s="105"/>
      <c r="AV60" s="105"/>
      <c r="AW60" s="105"/>
      <c r="AX60" s="105"/>
      <c r="AY60" s="105"/>
      <c r="AZ60" s="105"/>
      <c r="BA60" s="105"/>
      <c r="BB60" s="105"/>
      <c r="BC60" s="105"/>
      <c r="BD60" s="105"/>
      <c r="BE60" s="105"/>
      <c r="BF60" s="105"/>
      <c r="BG60" s="105"/>
      <c r="BH60" s="105"/>
      <c r="BI60" s="105"/>
      <c r="BJ60" s="105"/>
      <c r="BK60" s="105"/>
      <c r="BL60" s="105"/>
      <c r="BM60" s="105"/>
      <c r="BN60" s="105"/>
      <c r="BO60" s="105"/>
      <c r="BP60" s="105"/>
      <c r="BQ60" s="105"/>
      <c r="BR60" s="105"/>
      <c r="BS60" s="105"/>
      <c r="BT60" s="105"/>
      <c r="BU60" s="105"/>
      <c r="BV60" s="105"/>
      <c r="BW60" s="105"/>
      <c r="BX60" s="105"/>
      <c r="BY60" s="105"/>
      <c r="BZ60" s="105"/>
      <c r="CA60" s="105"/>
      <c r="CB60" s="105"/>
      <c r="CC60" s="105"/>
      <c r="CD60" s="105"/>
      <c r="CE60" s="105"/>
      <c r="CF60" s="105"/>
      <c r="CG60" s="105"/>
      <c r="CH60" s="105"/>
      <c r="CI60" s="105"/>
      <c r="CJ60" s="105"/>
      <c r="CK60" s="105"/>
      <c r="CL60" s="105"/>
      <c r="CM60" s="105"/>
      <c r="CN60" s="105"/>
      <c r="CO60" s="105"/>
      <c r="CP60" s="105"/>
      <c r="CQ60" s="105"/>
      <c r="CR60" s="105"/>
      <c r="CS60" s="105"/>
      <c r="CT60" s="105"/>
      <c r="CU60" s="105"/>
      <c r="CV60" s="105"/>
      <c r="CW60" s="105"/>
      <c r="CX60" s="105"/>
      <c r="CY60" s="105"/>
      <c r="CZ60" s="105"/>
      <c r="DA60" s="105"/>
      <c r="DB60" s="105"/>
      <c r="DC60" s="105"/>
      <c r="DD60" s="105"/>
      <c r="DE60" s="105"/>
      <c r="DF60" s="105"/>
      <c r="DG60" s="105"/>
      <c r="DH60" s="105"/>
      <c r="DI60" s="105"/>
      <c r="DJ60" s="105"/>
      <c r="DK60" s="105"/>
      <c r="DL60" s="105"/>
      <c r="DM60" s="105"/>
      <c r="DN60" s="105"/>
      <c r="DO60" s="105"/>
      <c r="DP60" s="105"/>
      <c r="DQ60" s="105"/>
      <c r="DR60" s="105"/>
      <c r="DS60" s="105"/>
      <c r="DT60" s="105"/>
      <c r="DU60" s="105"/>
      <c r="DV60" s="105"/>
      <c r="DW60" s="105"/>
      <c r="DX60" s="105"/>
      <c r="DY60" s="105"/>
      <c r="DZ60" s="105"/>
      <c r="EA60" s="105"/>
      <c r="EB60" s="105"/>
      <c r="EC60" s="105"/>
      <c r="ED60" s="105"/>
      <c r="EE60" s="105"/>
      <c r="EF60" s="105"/>
      <c r="EG60" s="105"/>
      <c r="EH60" s="105"/>
      <c r="EI60" s="105"/>
      <c r="EJ60" s="105"/>
      <c r="EK60" s="105"/>
      <c r="EL60" s="105"/>
      <c r="EM60" s="105"/>
      <c r="EN60" s="105"/>
      <c r="EO60" s="105"/>
      <c r="EP60" s="105"/>
      <c r="EQ60" s="105"/>
      <c r="ER60" s="105"/>
      <c r="ES60" s="105"/>
      <c r="ET60" s="105"/>
      <c r="EU60" s="105"/>
      <c r="EV60" s="105"/>
      <c r="EW60" s="105"/>
      <c r="EX60" s="105"/>
      <c r="EY60" s="105"/>
      <c r="EZ60" s="105"/>
      <c r="FA60" s="105"/>
      <c r="FB60" s="105"/>
      <c r="FC60" s="105"/>
      <c r="FD60" s="105"/>
      <c r="FE60" s="105"/>
      <c r="FF60" s="105"/>
      <c r="FG60" s="105"/>
      <c r="FH60" s="105"/>
      <c r="FI60" s="105"/>
      <c r="FJ60" s="105"/>
      <c r="FK60" s="105"/>
      <c r="FL60" s="105"/>
      <c r="FM60" s="105"/>
      <c r="FN60" s="105"/>
      <c r="FO60" s="105"/>
      <c r="FP60" s="105"/>
      <c r="FQ60" s="105"/>
      <c r="FR60" s="105"/>
      <c r="FS60" s="105"/>
      <c r="FT60" s="105"/>
      <c r="FU60" s="105"/>
      <c r="FV60" s="105"/>
      <c r="FW60" s="105"/>
      <c r="FX60" s="105"/>
      <c r="FY60" s="105"/>
      <c r="FZ60" s="105"/>
      <c r="GA60" s="105"/>
      <c r="GB60" s="105"/>
      <c r="GC60" s="105"/>
      <c r="GD60" s="105"/>
      <c r="GE60" s="105"/>
      <c r="GF60" s="105"/>
      <c r="GG60" s="105"/>
      <c r="GH60" s="105"/>
      <c r="GI60" s="105"/>
      <c r="GJ60" s="105"/>
      <c r="GK60" s="105"/>
      <c r="GL60" s="105"/>
      <c r="GM60" s="105"/>
      <c r="GN60" s="105"/>
      <c r="GO60" s="105"/>
      <c r="GP60" s="105"/>
      <c r="GQ60" s="105"/>
      <c r="GR60" s="105"/>
      <c r="GS60" s="105"/>
      <c r="GT60" s="105"/>
      <c r="GU60" s="105"/>
      <c r="GV60" s="105"/>
      <c r="GW60" s="105"/>
      <c r="GX60" s="105"/>
      <c r="GY60" s="105"/>
      <c r="GZ60" s="105"/>
      <c r="HA60" s="105"/>
      <c r="HB60" s="105"/>
      <c r="HC60" s="105"/>
      <c r="HD60" s="105"/>
      <c r="HE60" s="105"/>
      <c r="HF60" s="105"/>
      <c r="HG60" s="105"/>
      <c r="HH60" s="105"/>
      <c r="HI60" s="105"/>
      <c r="HJ60" s="105"/>
      <c r="HK60" s="105"/>
      <c r="HL60" s="105"/>
      <c r="HM60" s="105"/>
      <c r="HN60" s="105"/>
      <c r="HO60" s="105"/>
      <c r="HP60" s="105"/>
      <c r="HQ60" s="105"/>
      <c r="HR60" s="105"/>
      <c r="HS60" s="105"/>
      <c r="HT60" s="105"/>
      <c r="HU60" s="105"/>
      <c r="HV60" s="105"/>
      <c r="HW60" s="105"/>
      <c r="HX60" s="105"/>
      <c r="HY60" s="105"/>
      <c r="HZ60" s="105"/>
      <c r="IA60" s="105"/>
      <c r="IB60" s="105"/>
      <c r="IC60" s="105"/>
      <c r="ID60" s="105"/>
      <c r="IE60" s="105"/>
      <c r="IF60" s="105"/>
      <c r="IG60" s="105"/>
      <c r="IH60" s="105"/>
      <c r="II60" s="105"/>
      <c r="IJ60" s="105"/>
      <c r="IK60" s="105"/>
      <c r="IL60" s="105"/>
      <c r="IM60" s="105"/>
      <c r="IN60" s="105"/>
      <c r="IO60" s="105"/>
      <c r="IP60" s="105"/>
      <c r="IQ60" s="105"/>
      <c r="IR60" s="105"/>
      <c r="IS60" s="105"/>
      <c r="IT60" s="105"/>
      <c r="IU60" s="105"/>
    </row>
    <row r="61" spans="1:255" ht="11.25" customHeight="1">
      <c r="B61" s="16" t="s">
        <v>24</v>
      </c>
      <c r="C61" s="17"/>
      <c r="D61" s="17"/>
      <c r="E61" s="17"/>
      <c r="F61" s="18"/>
      <c r="G61" s="19">
        <f>SUM(G45:G60)</f>
        <v>1599880</v>
      </c>
    </row>
    <row r="62" spans="1:255" ht="11.25" customHeight="1">
      <c r="B62" s="110"/>
      <c r="C62" s="14"/>
      <c r="D62" s="14"/>
      <c r="E62" s="20"/>
      <c r="F62" s="15"/>
      <c r="G62" s="15"/>
    </row>
    <row r="63" spans="1:255" ht="12" customHeight="1">
      <c r="A63" s="5"/>
      <c r="B63" s="82" t="s">
        <v>25</v>
      </c>
      <c r="C63" s="83"/>
      <c r="D63" s="84"/>
      <c r="E63" s="84"/>
      <c r="F63" s="85"/>
      <c r="G63" s="86"/>
    </row>
    <row r="64" spans="1:255" ht="24" customHeight="1">
      <c r="A64" s="5"/>
      <c r="B64" s="87" t="s">
        <v>26</v>
      </c>
      <c r="C64" s="88" t="s">
        <v>22</v>
      </c>
      <c r="D64" s="88" t="s">
        <v>23</v>
      </c>
      <c r="E64" s="87" t="s">
        <v>12</v>
      </c>
      <c r="F64" s="88" t="s">
        <v>13</v>
      </c>
      <c r="G64" s="87" t="s">
        <v>14</v>
      </c>
    </row>
    <row r="65" spans="1:255" s="106" customFormat="1" ht="12" customHeight="1">
      <c r="A65" s="100"/>
      <c r="B65" s="101" t="s">
        <v>108</v>
      </c>
      <c r="C65" s="102" t="s">
        <v>94</v>
      </c>
      <c r="D65" s="102">
        <v>4</v>
      </c>
      <c r="E65" s="102" t="s">
        <v>109</v>
      </c>
      <c r="F65" s="103">
        <v>150000</v>
      </c>
      <c r="G65" s="104">
        <f t="shared" ref="G65:G66" si="8">+F65*D65</f>
        <v>600000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5"/>
      <c r="Z65" s="105"/>
      <c r="AA65" s="105"/>
      <c r="AB65" s="105"/>
      <c r="AC65" s="105"/>
      <c r="AD65" s="105"/>
      <c r="AE65" s="105"/>
      <c r="AF65" s="105"/>
      <c r="AG65" s="105"/>
      <c r="AH65" s="105"/>
      <c r="AI65" s="105"/>
      <c r="AJ65" s="105"/>
      <c r="AK65" s="105"/>
      <c r="AL65" s="105"/>
      <c r="AM65" s="105"/>
      <c r="AN65" s="105"/>
      <c r="AO65" s="105"/>
      <c r="AP65" s="105"/>
      <c r="AQ65" s="105"/>
      <c r="AR65" s="105"/>
      <c r="AS65" s="105"/>
      <c r="AT65" s="105"/>
      <c r="AU65" s="105"/>
      <c r="AV65" s="105"/>
      <c r="AW65" s="105"/>
      <c r="AX65" s="105"/>
      <c r="AY65" s="105"/>
      <c r="AZ65" s="105"/>
      <c r="BA65" s="105"/>
      <c r="BB65" s="105"/>
      <c r="BC65" s="105"/>
      <c r="BD65" s="105"/>
      <c r="BE65" s="105"/>
      <c r="BF65" s="105"/>
      <c r="BG65" s="105"/>
      <c r="BH65" s="105"/>
      <c r="BI65" s="105"/>
      <c r="BJ65" s="105"/>
      <c r="BK65" s="105"/>
      <c r="BL65" s="105"/>
      <c r="BM65" s="105"/>
      <c r="BN65" s="105"/>
      <c r="BO65" s="105"/>
      <c r="BP65" s="105"/>
      <c r="BQ65" s="105"/>
      <c r="BR65" s="105"/>
      <c r="BS65" s="105"/>
      <c r="BT65" s="105"/>
      <c r="BU65" s="105"/>
      <c r="BV65" s="105"/>
      <c r="BW65" s="105"/>
      <c r="BX65" s="105"/>
      <c r="BY65" s="105"/>
      <c r="BZ65" s="105"/>
      <c r="CA65" s="105"/>
      <c r="CB65" s="105"/>
      <c r="CC65" s="105"/>
      <c r="CD65" s="105"/>
      <c r="CE65" s="105"/>
      <c r="CF65" s="105"/>
      <c r="CG65" s="105"/>
      <c r="CH65" s="105"/>
      <c r="CI65" s="105"/>
      <c r="CJ65" s="105"/>
      <c r="CK65" s="105"/>
      <c r="CL65" s="105"/>
      <c r="CM65" s="105"/>
      <c r="CN65" s="105"/>
      <c r="CO65" s="105"/>
      <c r="CP65" s="105"/>
      <c r="CQ65" s="105"/>
      <c r="CR65" s="105"/>
      <c r="CS65" s="105"/>
      <c r="CT65" s="105"/>
      <c r="CU65" s="105"/>
      <c r="CV65" s="105"/>
      <c r="CW65" s="105"/>
      <c r="CX65" s="105"/>
      <c r="CY65" s="105"/>
      <c r="CZ65" s="105"/>
      <c r="DA65" s="105"/>
      <c r="DB65" s="105"/>
      <c r="DC65" s="105"/>
      <c r="DD65" s="105"/>
      <c r="DE65" s="105"/>
      <c r="DF65" s="105"/>
      <c r="DG65" s="105"/>
      <c r="DH65" s="105"/>
      <c r="DI65" s="105"/>
      <c r="DJ65" s="105"/>
      <c r="DK65" s="105"/>
      <c r="DL65" s="105"/>
      <c r="DM65" s="105"/>
      <c r="DN65" s="105"/>
      <c r="DO65" s="105"/>
      <c r="DP65" s="105"/>
      <c r="DQ65" s="105"/>
      <c r="DR65" s="105"/>
      <c r="DS65" s="105"/>
      <c r="DT65" s="105"/>
      <c r="DU65" s="105"/>
      <c r="DV65" s="105"/>
      <c r="DW65" s="105"/>
      <c r="DX65" s="105"/>
      <c r="DY65" s="105"/>
      <c r="DZ65" s="105"/>
      <c r="EA65" s="105"/>
      <c r="EB65" s="105"/>
      <c r="EC65" s="105"/>
      <c r="ED65" s="105"/>
      <c r="EE65" s="105"/>
      <c r="EF65" s="105"/>
      <c r="EG65" s="105"/>
      <c r="EH65" s="105"/>
      <c r="EI65" s="105"/>
      <c r="EJ65" s="105"/>
      <c r="EK65" s="105"/>
      <c r="EL65" s="105"/>
      <c r="EM65" s="105"/>
      <c r="EN65" s="105"/>
      <c r="EO65" s="105"/>
      <c r="EP65" s="105"/>
      <c r="EQ65" s="105"/>
      <c r="ER65" s="105"/>
      <c r="ES65" s="105"/>
      <c r="ET65" s="105"/>
      <c r="EU65" s="105"/>
      <c r="EV65" s="105"/>
      <c r="EW65" s="105"/>
      <c r="EX65" s="105"/>
      <c r="EY65" s="105"/>
      <c r="EZ65" s="105"/>
      <c r="FA65" s="105"/>
      <c r="FB65" s="105"/>
      <c r="FC65" s="105"/>
      <c r="FD65" s="105"/>
      <c r="FE65" s="105"/>
      <c r="FF65" s="105"/>
      <c r="FG65" s="105"/>
      <c r="FH65" s="105"/>
      <c r="FI65" s="105"/>
      <c r="FJ65" s="105"/>
      <c r="FK65" s="105"/>
      <c r="FL65" s="105"/>
      <c r="FM65" s="105"/>
      <c r="FN65" s="105"/>
      <c r="FO65" s="105"/>
      <c r="FP65" s="105"/>
      <c r="FQ65" s="105"/>
      <c r="FR65" s="105"/>
      <c r="FS65" s="105"/>
      <c r="FT65" s="105"/>
      <c r="FU65" s="105"/>
      <c r="FV65" s="105"/>
      <c r="FW65" s="105"/>
      <c r="FX65" s="105"/>
      <c r="FY65" s="105"/>
      <c r="FZ65" s="105"/>
      <c r="GA65" s="105"/>
      <c r="GB65" s="105"/>
      <c r="GC65" s="105"/>
      <c r="GD65" s="105"/>
      <c r="GE65" s="105"/>
      <c r="GF65" s="105"/>
      <c r="GG65" s="105"/>
      <c r="GH65" s="105"/>
      <c r="GI65" s="105"/>
      <c r="GJ65" s="105"/>
      <c r="GK65" s="105"/>
      <c r="GL65" s="105"/>
      <c r="GM65" s="105"/>
      <c r="GN65" s="105"/>
      <c r="GO65" s="105"/>
      <c r="GP65" s="105"/>
      <c r="GQ65" s="105"/>
      <c r="GR65" s="105"/>
      <c r="GS65" s="105"/>
      <c r="GT65" s="105"/>
      <c r="GU65" s="105"/>
      <c r="GV65" s="105"/>
      <c r="GW65" s="105"/>
      <c r="GX65" s="105"/>
      <c r="GY65" s="105"/>
      <c r="GZ65" s="105"/>
      <c r="HA65" s="105"/>
      <c r="HB65" s="105"/>
      <c r="HC65" s="105"/>
      <c r="HD65" s="105"/>
      <c r="HE65" s="105"/>
      <c r="HF65" s="105"/>
      <c r="HG65" s="105"/>
      <c r="HH65" s="105"/>
      <c r="HI65" s="105"/>
      <c r="HJ65" s="105"/>
      <c r="HK65" s="105"/>
      <c r="HL65" s="105"/>
      <c r="HM65" s="105"/>
      <c r="HN65" s="105"/>
      <c r="HO65" s="105"/>
      <c r="HP65" s="105"/>
      <c r="HQ65" s="105"/>
      <c r="HR65" s="105"/>
      <c r="HS65" s="105"/>
      <c r="HT65" s="105"/>
      <c r="HU65" s="105"/>
      <c r="HV65" s="105"/>
      <c r="HW65" s="105"/>
      <c r="HX65" s="105"/>
      <c r="HY65" s="105"/>
      <c r="HZ65" s="105"/>
      <c r="IA65" s="105"/>
      <c r="IB65" s="105"/>
      <c r="IC65" s="105"/>
      <c r="ID65" s="105"/>
      <c r="IE65" s="105"/>
      <c r="IF65" s="105"/>
      <c r="IG65" s="105"/>
      <c r="IH65" s="105"/>
      <c r="II65" s="105"/>
      <c r="IJ65" s="105"/>
      <c r="IK65" s="105"/>
      <c r="IL65" s="105"/>
      <c r="IM65" s="105"/>
      <c r="IN65" s="105"/>
      <c r="IO65" s="105"/>
      <c r="IP65" s="105"/>
      <c r="IQ65" s="105"/>
      <c r="IR65" s="105"/>
      <c r="IS65" s="105"/>
      <c r="IT65" s="105"/>
      <c r="IU65" s="105"/>
    </row>
    <row r="66" spans="1:255" s="106" customFormat="1" ht="12" customHeight="1">
      <c r="A66" s="100"/>
      <c r="B66" s="101" t="s">
        <v>110</v>
      </c>
      <c r="C66" s="102" t="s">
        <v>92</v>
      </c>
      <c r="D66" s="102">
        <v>480</v>
      </c>
      <c r="E66" s="102" t="s">
        <v>111</v>
      </c>
      <c r="F66" s="103">
        <v>1213</v>
      </c>
      <c r="G66" s="104">
        <f t="shared" si="8"/>
        <v>582240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5"/>
      <c r="Z66" s="105"/>
      <c r="AA66" s="105"/>
      <c r="AB66" s="105"/>
      <c r="AC66" s="105"/>
      <c r="AD66" s="105"/>
      <c r="AE66" s="105"/>
      <c r="AF66" s="105"/>
      <c r="AG66" s="105"/>
      <c r="AH66" s="105"/>
      <c r="AI66" s="105"/>
      <c r="AJ66" s="105"/>
      <c r="AK66" s="105"/>
      <c r="AL66" s="105"/>
      <c r="AM66" s="105"/>
      <c r="AN66" s="105"/>
      <c r="AO66" s="105"/>
      <c r="AP66" s="105"/>
      <c r="AQ66" s="105"/>
      <c r="AR66" s="105"/>
      <c r="AS66" s="105"/>
      <c r="AT66" s="105"/>
      <c r="AU66" s="105"/>
      <c r="AV66" s="105"/>
      <c r="AW66" s="105"/>
      <c r="AX66" s="105"/>
      <c r="AY66" s="105"/>
      <c r="AZ66" s="105"/>
      <c r="BA66" s="105"/>
      <c r="BB66" s="105"/>
      <c r="BC66" s="105"/>
      <c r="BD66" s="105"/>
      <c r="BE66" s="105"/>
      <c r="BF66" s="105"/>
      <c r="BG66" s="105"/>
      <c r="BH66" s="105"/>
      <c r="BI66" s="105"/>
      <c r="BJ66" s="105"/>
      <c r="BK66" s="105"/>
      <c r="BL66" s="105"/>
      <c r="BM66" s="105"/>
      <c r="BN66" s="105"/>
      <c r="BO66" s="105"/>
      <c r="BP66" s="105"/>
      <c r="BQ66" s="105"/>
      <c r="BR66" s="105"/>
      <c r="BS66" s="105"/>
      <c r="BT66" s="105"/>
      <c r="BU66" s="105"/>
      <c r="BV66" s="105"/>
      <c r="BW66" s="105"/>
      <c r="BX66" s="105"/>
      <c r="BY66" s="105"/>
      <c r="BZ66" s="105"/>
      <c r="CA66" s="105"/>
      <c r="CB66" s="105"/>
      <c r="CC66" s="105"/>
      <c r="CD66" s="105"/>
      <c r="CE66" s="105"/>
      <c r="CF66" s="105"/>
      <c r="CG66" s="105"/>
      <c r="CH66" s="105"/>
      <c r="CI66" s="105"/>
      <c r="CJ66" s="105"/>
      <c r="CK66" s="105"/>
      <c r="CL66" s="105"/>
      <c r="CM66" s="105"/>
      <c r="CN66" s="105"/>
      <c r="CO66" s="105"/>
      <c r="CP66" s="105"/>
      <c r="CQ66" s="105"/>
      <c r="CR66" s="105"/>
      <c r="CS66" s="105"/>
      <c r="CT66" s="105"/>
      <c r="CU66" s="105"/>
      <c r="CV66" s="105"/>
      <c r="CW66" s="105"/>
      <c r="CX66" s="105"/>
      <c r="CY66" s="105"/>
      <c r="CZ66" s="105"/>
      <c r="DA66" s="105"/>
      <c r="DB66" s="105"/>
      <c r="DC66" s="105"/>
      <c r="DD66" s="105"/>
      <c r="DE66" s="105"/>
      <c r="DF66" s="105"/>
      <c r="DG66" s="105"/>
      <c r="DH66" s="105"/>
      <c r="DI66" s="105"/>
      <c r="DJ66" s="105"/>
      <c r="DK66" s="105"/>
      <c r="DL66" s="105"/>
      <c r="DM66" s="105"/>
      <c r="DN66" s="105"/>
      <c r="DO66" s="105"/>
      <c r="DP66" s="105"/>
      <c r="DQ66" s="105"/>
      <c r="DR66" s="105"/>
      <c r="DS66" s="105"/>
      <c r="DT66" s="105"/>
      <c r="DU66" s="105"/>
      <c r="DV66" s="105"/>
      <c r="DW66" s="105"/>
      <c r="DX66" s="105"/>
      <c r="DY66" s="105"/>
      <c r="DZ66" s="105"/>
      <c r="EA66" s="105"/>
      <c r="EB66" s="105"/>
      <c r="EC66" s="105"/>
      <c r="ED66" s="105"/>
      <c r="EE66" s="105"/>
      <c r="EF66" s="105"/>
      <c r="EG66" s="105"/>
      <c r="EH66" s="105"/>
      <c r="EI66" s="105"/>
      <c r="EJ66" s="105"/>
      <c r="EK66" s="105"/>
      <c r="EL66" s="105"/>
      <c r="EM66" s="105"/>
      <c r="EN66" s="105"/>
      <c r="EO66" s="105"/>
      <c r="EP66" s="105"/>
      <c r="EQ66" s="105"/>
      <c r="ER66" s="105"/>
      <c r="ES66" s="105"/>
      <c r="ET66" s="105"/>
      <c r="EU66" s="105"/>
      <c r="EV66" s="105"/>
      <c r="EW66" s="105"/>
      <c r="EX66" s="105"/>
      <c r="EY66" s="105"/>
      <c r="EZ66" s="105"/>
      <c r="FA66" s="105"/>
      <c r="FB66" s="105"/>
      <c r="FC66" s="105"/>
      <c r="FD66" s="105"/>
      <c r="FE66" s="105"/>
      <c r="FF66" s="105"/>
      <c r="FG66" s="105"/>
      <c r="FH66" s="105"/>
      <c r="FI66" s="105"/>
      <c r="FJ66" s="105"/>
      <c r="FK66" s="105"/>
      <c r="FL66" s="105"/>
      <c r="FM66" s="105"/>
      <c r="FN66" s="105"/>
      <c r="FO66" s="105"/>
      <c r="FP66" s="105"/>
      <c r="FQ66" s="105"/>
      <c r="FR66" s="105"/>
      <c r="FS66" s="105"/>
      <c r="FT66" s="105"/>
      <c r="FU66" s="105"/>
      <c r="FV66" s="105"/>
      <c r="FW66" s="105"/>
      <c r="FX66" s="105"/>
      <c r="FY66" s="105"/>
      <c r="FZ66" s="105"/>
      <c r="GA66" s="105"/>
      <c r="GB66" s="105"/>
      <c r="GC66" s="105"/>
      <c r="GD66" s="105"/>
      <c r="GE66" s="105"/>
      <c r="GF66" s="105"/>
      <c r="GG66" s="105"/>
      <c r="GH66" s="105"/>
      <c r="GI66" s="105"/>
      <c r="GJ66" s="105"/>
      <c r="GK66" s="105"/>
      <c r="GL66" s="105"/>
      <c r="GM66" s="105"/>
      <c r="GN66" s="105"/>
      <c r="GO66" s="105"/>
      <c r="GP66" s="105"/>
      <c r="GQ66" s="105"/>
      <c r="GR66" s="105"/>
      <c r="GS66" s="105"/>
      <c r="GT66" s="105"/>
      <c r="GU66" s="105"/>
      <c r="GV66" s="105"/>
      <c r="GW66" s="105"/>
      <c r="GX66" s="105"/>
      <c r="GY66" s="105"/>
      <c r="GZ66" s="105"/>
      <c r="HA66" s="105"/>
      <c r="HB66" s="105"/>
      <c r="HC66" s="105"/>
      <c r="HD66" s="105"/>
      <c r="HE66" s="105"/>
      <c r="HF66" s="105"/>
      <c r="HG66" s="105"/>
      <c r="HH66" s="105"/>
      <c r="HI66" s="105"/>
      <c r="HJ66" s="105"/>
      <c r="HK66" s="105"/>
      <c r="HL66" s="105"/>
      <c r="HM66" s="105"/>
      <c r="HN66" s="105"/>
      <c r="HO66" s="105"/>
      <c r="HP66" s="105"/>
      <c r="HQ66" s="105"/>
      <c r="HR66" s="105"/>
      <c r="HS66" s="105"/>
      <c r="HT66" s="105"/>
      <c r="HU66" s="105"/>
      <c r="HV66" s="105"/>
      <c r="HW66" s="105"/>
      <c r="HX66" s="105"/>
      <c r="HY66" s="105"/>
      <c r="HZ66" s="105"/>
      <c r="IA66" s="105"/>
      <c r="IB66" s="105"/>
      <c r="IC66" s="105"/>
      <c r="ID66" s="105"/>
      <c r="IE66" s="105"/>
      <c r="IF66" s="105"/>
      <c r="IG66" s="105"/>
      <c r="IH66" s="105"/>
      <c r="II66" s="105"/>
      <c r="IJ66" s="105"/>
      <c r="IK66" s="105"/>
      <c r="IL66" s="105"/>
      <c r="IM66" s="105"/>
      <c r="IN66" s="105"/>
      <c r="IO66" s="105"/>
      <c r="IP66" s="105"/>
      <c r="IQ66" s="105"/>
      <c r="IR66" s="105"/>
      <c r="IS66" s="105"/>
      <c r="IT66" s="105"/>
      <c r="IU66" s="105"/>
    </row>
    <row r="67" spans="1:255" ht="11.25" customHeight="1">
      <c r="B67" s="16" t="s">
        <v>27</v>
      </c>
      <c r="C67" s="17"/>
      <c r="D67" s="17"/>
      <c r="E67" s="17"/>
      <c r="F67" s="18"/>
      <c r="G67" s="19">
        <f>SUM(G65:G66)</f>
        <v>1182240</v>
      </c>
    </row>
    <row r="68" spans="1:255" ht="11.25" customHeight="1">
      <c r="B68" s="35"/>
      <c r="C68" s="35"/>
      <c r="D68" s="35"/>
      <c r="E68" s="35"/>
      <c r="F68" s="36"/>
      <c r="G68" s="36"/>
    </row>
    <row r="69" spans="1:255" ht="11.25" customHeight="1">
      <c r="B69" s="37" t="s">
        <v>28</v>
      </c>
      <c r="C69" s="38"/>
      <c r="D69" s="38"/>
      <c r="E69" s="38"/>
      <c r="F69" s="38"/>
      <c r="G69" s="39">
        <f>G30+G36+G41+G61+G67</f>
        <v>4559720</v>
      </c>
    </row>
    <row r="70" spans="1:255" ht="11.25" customHeight="1">
      <c r="B70" s="40" t="s">
        <v>29</v>
      </c>
      <c r="C70" s="22"/>
      <c r="D70" s="22"/>
      <c r="E70" s="22"/>
      <c r="F70" s="22"/>
      <c r="G70" s="41">
        <f>G69*0.05</f>
        <v>227986</v>
      </c>
    </row>
    <row r="71" spans="1:255" ht="11.25" customHeight="1">
      <c r="B71" s="42" t="s">
        <v>30</v>
      </c>
      <c r="C71" s="21"/>
      <c r="D71" s="21"/>
      <c r="E71" s="21"/>
      <c r="F71" s="21"/>
      <c r="G71" s="43">
        <f>G70+G69</f>
        <v>4787706</v>
      </c>
    </row>
    <row r="72" spans="1:255" ht="11.25" customHeight="1">
      <c r="B72" s="40" t="s">
        <v>31</v>
      </c>
      <c r="C72" s="22"/>
      <c r="D72" s="22"/>
      <c r="E72" s="22"/>
      <c r="F72" s="22"/>
      <c r="G72" s="41">
        <f>G12</f>
        <v>6842500</v>
      </c>
    </row>
    <row r="73" spans="1:255" ht="11.25" customHeight="1">
      <c r="B73" s="44" t="s">
        <v>32</v>
      </c>
      <c r="C73" s="45"/>
      <c r="D73" s="45"/>
      <c r="E73" s="45"/>
      <c r="F73" s="45"/>
      <c r="G73" s="46">
        <f>G72-G71</f>
        <v>2054794</v>
      </c>
    </row>
    <row r="74" spans="1:255" ht="11.25" customHeight="1">
      <c r="B74" s="33" t="s">
        <v>33</v>
      </c>
      <c r="C74" s="34"/>
      <c r="D74" s="34"/>
      <c r="E74" s="34"/>
      <c r="F74" s="34"/>
      <c r="G74" s="29"/>
    </row>
    <row r="75" spans="1:255" ht="11.25" customHeight="1" thickBot="1">
      <c r="B75" s="47"/>
      <c r="C75" s="34"/>
      <c r="D75" s="34"/>
      <c r="E75" s="34"/>
      <c r="F75" s="34"/>
      <c r="G75" s="29"/>
    </row>
    <row r="76" spans="1:255" s="92" customFormat="1" ht="12" customHeight="1">
      <c r="A76" s="89"/>
      <c r="B76" s="59" t="s">
        <v>34</v>
      </c>
      <c r="C76" s="90"/>
      <c r="D76" s="90"/>
      <c r="E76" s="90"/>
      <c r="F76" s="90"/>
      <c r="G76" s="91"/>
    </row>
    <row r="77" spans="1:255" s="92" customFormat="1" ht="12" customHeight="1">
      <c r="A77" s="89"/>
      <c r="B77" s="125" t="s">
        <v>113</v>
      </c>
      <c r="C77" s="93"/>
      <c r="D77" s="93"/>
      <c r="E77" s="93"/>
      <c r="F77" s="93"/>
      <c r="G77" s="94"/>
    </row>
    <row r="78" spans="1:255" s="92" customFormat="1" ht="12" customHeight="1">
      <c r="B78" s="125" t="s">
        <v>114</v>
      </c>
      <c r="C78" s="93"/>
      <c r="D78" s="93"/>
      <c r="E78" s="93"/>
      <c r="F78" s="93"/>
      <c r="G78" s="94"/>
    </row>
    <row r="79" spans="1:255" s="92" customFormat="1" ht="12" customHeight="1">
      <c r="B79" s="125" t="s">
        <v>115</v>
      </c>
      <c r="C79" s="93"/>
      <c r="D79" s="93"/>
      <c r="E79" s="93"/>
      <c r="F79" s="93"/>
      <c r="G79" s="94"/>
    </row>
    <row r="80" spans="1:255" s="92" customFormat="1" ht="12" customHeight="1">
      <c r="B80" s="125" t="s">
        <v>116</v>
      </c>
      <c r="C80" s="93"/>
      <c r="D80" s="93"/>
      <c r="E80" s="93"/>
      <c r="F80" s="93"/>
      <c r="G80" s="94"/>
    </row>
    <row r="81" spans="1:255" s="92" customFormat="1" ht="12" customHeight="1">
      <c r="B81" s="125" t="s">
        <v>117</v>
      </c>
      <c r="C81" s="93"/>
      <c r="D81" s="93"/>
      <c r="E81" s="93"/>
      <c r="F81" s="93"/>
      <c r="G81" s="94"/>
    </row>
    <row r="82" spans="1:255" s="92" customFormat="1" ht="12" customHeight="1">
      <c r="B82" s="125" t="s">
        <v>118</v>
      </c>
      <c r="C82" s="93"/>
      <c r="D82" s="93"/>
      <c r="E82" s="93"/>
      <c r="F82" s="93"/>
      <c r="G82" s="94"/>
    </row>
    <row r="83" spans="1:255" s="92" customFormat="1" ht="12" customHeight="1">
      <c r="B83" s="125" t="s">
        <v>119</v>
      </c>
      <c r="C83" s="93"/>
      <c r="D83" s="93"/>
      <c r="E83" s="93"/>
      <c r="F83" s="93"/>
      <c r="G83" s="94"/>
    </row>
    <row r="84" spans="1:255" s="92" customFormat="1" ht="12" customHeight="1" thickBot="1">
      <c r="B84" s="126" t="s">
        <v>120</v>
      </c>
      <c r="C84" s="95"/>
      <c r="D84" s="95"/>
      <c r="E84" s="95"/>
      <c r="F84" s="95"/>
      <c r="G84" s="96"/>
    </row>
    <row r="85" spans="1:255" s="99" customFormat="1" ht="9">
      <c r="A85" s="97"/>
      <c r="B85" s="57"/>
      <c r="C85" s="31"/>
      <c r="D85" s="31"/>
      <c r="E85" s="31"/>
      <c r="F85" s="31"/>
      <c r="G85" s="98"/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7"/>
      <c r="S85" s="97"/>
      <c r="T85" s="97"/>
      <c r="U85" s="97"/>
      <c r="V85" s="97"/>
      <c r="W85" s="97"/>
      <c r="X85" s="97"/>
      <c r="Y85" s="97"/>
      <c r="Z85" s="97"/>
      <c r="AA85" s="97"/>
      <c r="AB85" s="97"/>
      <c r="AC85" s="97"/>
      <c r="AD85" s="97"/>
      <c r="AE85" s="97"/>
      <c r="AF85" s="97"/>
      <c r="AG85" s="97"/>
      <c r="AH85" s="97"/>
      <c r="AI85" s="97"/>
      <c r="AJ85" s="97"/>
      <c r="AK85" s="97"/>
      <c r="AL85" s="97"/>
      <c r="AM85" s="97"/>
      <c r="AN85" s="97"/>
      <c r="AO85" s="97"/>
      <c r="AP85" s="97"/>
      <c r="AQ85" s="97"/>
      <c r="AR85" s="97"/>
      <c r="AS85" s="97"/>
      <c r="AT85" s="97"/>
      <c r="AU85" s="97"/>
      <c r="AV85" s="97"/>
      <c r="AW85" s="97"/>
      <c r="AX85" s="97"/>
      <c r="AY85" s="97"/>
      <c r="AZ85" s="97"/>
      <c r="BA85" s="97"/>
      <c r="BB85" s="97"/>
      <c r="BC85" s="97"/>
      <c r="BD85" s="97"/>
      <c r="BE85" s="97"/>
      <c r="BF85" s="97"/>
      <c r="BG85" s="97"/>
      <c r="BH85" s="97"/>
      <c r="BI85" s="97"/>
      <c r="BJ85" s="97"/>
      <c r="BK85" s="97"/>
      <c r="BL85" s="97"/>
      <c r="BM85" s="97"/>
      <c r="BN85" s="97"/>
      <c r="BO85" s="97"/>
      <c r="BP85" s="97"/>
      <c r="BQ85" s="97"/>
      <c r="BR85" s="97"/>
      <c r="BS85" s="97"/>
      <c r="BT85" s="97"/>
      <c r="BU85" s="97"/>
      <c r="BV85" s="97"/>
      <c r="BW85" s="97"/>
      <c r="BX85" s="97"/>
      <c r="BY85" s="97"/>
      <c r="BZ85" s="97"/>
      <c r="CA85" s="97"/>
      <c r="CB85" s="97"/>
      <c r="CC85" s="97"/>
      <c r="CD85" s="97"/>
      <c r="CE85" s="97"/>
      <c r="CF85" s="97"/>
      <c r="CG85" s="97"/>
      <c r="CH85" s="97"/>
      <c r="CI85" s="97"/>
      <c r="CJ85" s="97"/>
      <c r="CK85" s="97"/>
      <c r="CL85" s="97"/>
      <c r="CM85" s="97"/>
      <c r="CN85" s="97"/>
      <c r="CO85" s="97"/>
      <c r="CP85" s="97"/>
      <c r="CQ85" s="97"/>
      <c r="CR85" s="97"/>
      <c r="CS85" s="97"/>
      <c r="CT85" s="97"/>
      <c r="CU85" s="97"/>
      <c r="CV85" s="97"/>
      <c r="CW85" s="97"/>
      <c r="CX85" s="97"/>
      <c r="CY85" s="97"/>
      <c r="CZ85" s="97"/>
      <c r="DA85" s="97"/>
      <c r="DB85" s="97"/>
      <c r="DC85" s="97"/>
      <c r="DD85" s="97"/>
      <c r="DE85" s="97"/>
      <c r="DF85" s="97"/>
      <c r="DG85" s="97"/>
      <c r="DH85" s="97"/>
      <c r="DI85" s="97"/>
      <c r="DJ85" s="97"/>
      <c r="DK85" s="97"/>
      <c r="DL85" s="97"/>
      <c r="DM85" s="97"/>
      <c r="DN85" s="97"/>
      <c r="DO85" s="97"/>
      <c r="DP85" s="97"/>
      <c r="DQ85" s="97"/>
      <c r="DR85" s="97"/>
      <c r="DS85" s="97"/>
      <c r="DT85" s="97"/>
      <c r="DU85" s="97"/>
      <c r="DV85" s="97"/>
      <c r="DW85" s="97"/>
      <c r="DX85" s="97"/>
      <c r="DY85" s="97"/>
      <c r="DZ85" s="97"/>
      <c r="EA85" s="97"/>
      <c r="EB85" s="97"/>
      <c r="EC85" s="97"/>
      <c r="ED85" s="97"/>
      <c r="EE85" s="97"/>
      <c r="EF85" s="97"/>
      <c r="EG85" s="97"/>
      <c r="EH85" s="97"/>
      <c r="EI85" s="97"/>
      <c r="EJ85" s="97"/>
      <c r="EK85" s="97"/>
      <c r="EL85" s="97"/>
      <c r="EM85" s="97"/>
      <c r="EN85" s="97"/>
      <c r="EO85" s="97"/>
      <c r="EP85" s="97"/>
      <c r="EQ85" s="97"/>
      <c r="ER85" s="97"/>
      <c r="ES85" s="97"/>
      <c r="ET85" s="97"/>
      <c r="EU85" s="97"/>
      <c r="EV85" s="97"/>
      <c r="EW85" s="97"/>
      <c r="EX85" s="97"/>
      <c r="EY85" s="97"/>
      <c r="EZ85" s="97"/>
      <c r="FA85" s="97"/>
      <c r="FB85" s="97"/>
      <c r="FC85" s="97"/>
      <c r="FD85" s="97"/>
      <c r="FE85" s="97"/>
      <c r="FF85" s="97"/>
      <c r="FG85" s="97"/>
      <c r="FH85" s="97"/>
      <c r="FI85" s="97"/>
      <c r="FJ85" s="97"/>
      <c r="FK85" s="97"/>
      <c r="FL85" s="97"/>
      <c r="FM85" s="97"/>
      <c r="FN85" s="97"/>
      <c r="FO85" s="97"/>
      <c r="FP85" s="97"/>
      <c r="FQ85" s="97"/>
      <c r="FR85" s="97"/>
      <c r="FS85" s="97"/>
      <c r="FT85" s="97"/>
      <c r="FU85" s="97"/>
      <c r="FV85" s="97"/>
      <c r="FW85" s="97"/>
      <c r="FX85" s="97"/>
      <c r="FY85" s="97"/>
      <c r="FZ85" s="97"/>
      <c r="GA85" s="97"/>
      <c r="GB85" s="97"/>
      <c r="GC85" s="97"/>
      <c r="GD85" s="97"/>
      <c r="GE85" s="97"/>
      <c r="GF85" s="97"/>
      <c r="GG85" s="97"/>
      <c r="GH85" s="97"/>
      <c r="GI85" s="97"/>
      <c r="GJ85" s="97"/>
      <c r="GK85" s="97"/>
      <c r="GL85" s="97"/>
      <c r="GM85" s="97"/>
      <c r="GN85" s="97"/>
      <c r="GO85" s="97"/>
      <c r="GP85" s="97"/>
      <c r="GQ85" s="97"/>
      <c r="GR85" s="97"/>
      <c r="GS85" s="97"/>
      <c r="GT85" s="97"/>
      <c r="GU85" s="97"/>
      <c r="GV85" s="97"/>
      <c r="GW85" s="97"/>
      <c r="GX85" s="97"/>
      <c r="GY85" s="97"/>
      <c r="GZ85" s="97"/>
      <c r="HA85" s="97"/>
      <c r="HB85" s="97"/>
      <c r="HC85" s="97"/>
      <c r="HD85" s="97"/>
      <c r="HE85" s="97"/>
      <c r="HF85" s="97"/>
      <c r="HG85" s="97"/>
      <c r="HH85" s="97"/>
      <c r="HI85" s="97"/>
      <c r="HJ85" s="97"/>
      <c r="HK85" s="97"/>
      <c r="HL85" s="97"/>
      <c r="HM85" s="97"/>
      <c r="HN85" s="97"/>
      <c r="HO85" s="97"/>
      <c r="HP85" s="97"/>
      <c r="HQ85" s="97"/>
      <c r="HR85" s="97"/>
      <c r="HS85" s="97"/>
      <c r="HT85" s="97"/>
      <c r="HU85" s="97"/>
      <c r="HV85" s="97"/>
      <c r="HW85" s="97"/>
      <c r="HX85" s="97"/>
      <c r="HY85" s="97"/>
      <c r="HZ85" s="97"/>
      <c r="IA85" s="97"/>
      <c r="IB85" s="97"/>
      <c r="IC85" s="97"/>
      <c r="ID85" s="97"/>
      <c r="IE85" s="97"/>
      <c r="IF85" s="97"/>
      <c r="IG85" s="97"/>
      <c r="IH85" s="97"/>
      <c r="II85" s="97"/>
      <c r="IJ85" s="97"/>
      <c r="IK85" s="97"/>
      <c r="IL85" s="97"/>
      <c r="IM85" s="97"/>
      <c r="IN85" s="97"/>
      <c r="IO85" s="97"/>
      <c r="IP85" s="97"/>
      <c r="IQ85" s="97"/>
      <c r="IR85" s="97"/>
      <c r="IS85" s="97"/>
      <c r="IT85" s="97"/>
      <c r="IU85" s="97"/>
    </row>
    <row r="86" spans="1:255" ht="11.25" customHeight="1" thickBot="1">
      <c r="B86" s="114" t="s">
        <v>35</v>
      </c>
      <c r="C86" s="115"/>
      <c r="D86" s="56"/>
      <c r="E86" s="23"/>
      <c r="F86" s="23"/>
      <c r="G86" s="29"/>
    </row>
    <row r="87" spans="1:255" ht="11.25" customHeight="1">
      <c r="B87" s="49" t="s">
        <v>26</v>
      </c>
      <c r="C87" s="24" t="s">
        <v>36</v>
      </c>
      <c r="D87" s="50" t="s">
        <v>37</v>
      </c>
      <c r="E87" s="23"/>
      <c r="F87" s="23"/>
      <c r="G87" s="29"/>
    </row>
    <row r="88" spans="1:255" ht="11.25" customHeight="1">
      <c r="B88" s="51" t="s">
        <v>38</v>
      </c>
      <c r="C88" s="25">
        <f>+G30</f>
        <v>1290000</v>
      </c>
      <c r="D88" s="52">
        <f>(C88/C94)</f>
        <v>0.26944010346499975</v>
      </c>
      <c r="E88" s="23"/>
      <c r="F88" s="23"/>
      <c r="G88" s="29"/>
    </row>
    <row r="89" spans="1:255" ht="11.25" customHeight="1">
      <c r="B89" s="51" t="s">
        <v>112</v>
      </c>
      <c r="C89" s="25">
        <f>+G36</f>
        <v>487600</v>
      </c>
      <c r="D89" s="52">
        <f>(C89/C94)</f>
        <v>0.1018441817438247</v>
      </c>
      <c r="E89" s="23"/>
      <c r="F89" s="23"/>
      <c r="G89" s="29"/>
    </row>
    <row r="90" spans="1:255" ht="11.25" customHeight="1">
      <c r="B90" s="51" t="s">
        <v>39</v>
      </c>
      <c r="C90" s="25">
        <f>+G41</f>
        <v>0</v>
      </c>
      <c r="D90" s="52">
        <f>(C90/C94)</f>
        <v>0</v>
      </c>
      <c r="E90" s="23"/>
      <c r="F90" s="23"/>
      <c r="G90" s="29"/>
    </row>
    <row r="91" spans="1:255" ht="11.25" customHeight="1">
      <c r="B91" s="51" t="s">
        <v>21</v>
      </c>
      <c r="C91" s="25">
        <f>+G61</f>
        <v>1599880</v>
      </c>
      <c r="D91" s="52">
        <f>(C91/C94)</f>
        <v>0.33416421141983238</v>
      </c>
      <c r="E91" s="23"/>
      <c r="F91" s="23"/>
      <c r="G91" s="29"/>
    </row>
    <row r="92" spans="1:255" ht="11.25" customHeight="1">
      <c r="B92" s="51" t="s">
        <v>40</v>
      </c>
      <c r="C92" s="26">
        <f>+G67</f>
        <v>1182240</v>
      </c>
      <c r="D92" s="52">
        <f>(C92/C94)</f>
        <v>0.24693245575229555</v>
      </c>
      <c r="E92" s="28"/>
      <c r="F92" s="28"/>
      <c r="G92" s="29"/>
    </row>
    <row r="93" spans="1:255" ht="11.25" customHeight="1">
      <c r="B93" s="51" t="s">
        <v>41</v>
      </c>
      <c r="C93" s="26">
        <f>+G70</f>
        <v>227986</v>
      </c>
      <c r="D93" s="52">
        <f>(C93/C94)</f>
        <v>4.7619047619047616E-2</v>
      </c>
      <c r="E93" s="28"/>
      <c r="F93" s="28"/>
      <c r="G93" s="29"/>
    </row>
    <row r="94" spans="1:255" ht="11.25" customHeight="1" thickBot="1">
      <c r="B94" s="53" t="s">
        <v>42</v>
      </c>
      <c r="C94" s="54">
        <f>SUM(C88:C93)</f>
        <v>4787706</v>
      </c>
      <c r="D94" s="55">
        <f>SUM(D88:D93)</f>
        <v>1</v>
      </c>
      <c r="E94" s="28"/>
      <c r="F94" s="28"/>
      <c r="G94" s="29"/>
    </row>
    <row r="95" spans="1:255" ht="11.25" customHeight="1">
      <c r="B95" s="47"/>
      <c r="C95" s="34"/>
      <c r="D95" s="34"/>
      <c r="E95" s="34"/>
      <c r="F95" s="34"/>
      <c r="G95" s="29"/>
    </row>
    <row r="96" spans="1:255" ht="11.25" customHeight="1">
      <c r="B96" s="48"/>
      <c r="C96" s="34"/>
      <c r="D96" s="34"/>
      <c r="E96" s="34"/>
      <c r="F96" s="34"/>
      <c r="G96" s="29"/>
    </row>
    <row r="97" spans="2:7" ht="11.25" customHeight="1" thickBot="1">
      <c r="B97" s="61"/>
      <c r="C97" s="62" t="s">
        <v>121</v>
      </c>
      <c r="D97" s="63"/>
      <c r="E97" s="64"/>
      <c r="F97" s="27"/>
      <c r="G97" s="29"/>
    </row>
    <row r="98" spans="2:7" ht="11.25" customHeight="1">
      <c r="B98" s="65" t="s">
        <v>47</v>
      </c>
      <c r="C98" s="108">
        <v>2200</v>
      </c>
      <c r="D98" s="108">
        <v>2500</v>
      </c>
      <c r="E98" s="109">
        <v>2800</v>
      </c>
      <c r="F98" s="60"/>
      <c r="G98" s="30"/>
    </row>
    <row r="99" spans="2:7" ht="11.25" customHeight="1" thickBot="1">
      <c r="B99" s="53" t="s">
        <v>122</v>
      </c>
      <c r="C99" s="71">
        <f>(G71/C98)</f>
        <v>2176.23</v>
      </c>
      <c r="D99" s="71">
        <f>(G71/D98)</f>
        <v>1915.0824</v>
      </c>
      <c r="E99" s="72">
        <f>(G71/E98)</f>
        <v>1709.895</v>
      </c>
      <c r="F99" s="60"/>
      <c r="G99" s="30"/>
    </row>
    <row r="100" spans="2:7" ht="11.25" customHeight="1">
      <c r="B100" s="58" t="s">
        <v>43</v>
      </c>
      <c r="C100" s="31"/>
      <c r="D100" s="31"/>
      <c r="E100" s="31"/>
      <c r="F100" s="31"/>
      <c r="G100" s="31"/>
    </row>
  </sheetData>
  <mergeCells count="8">
    <mergeCell ref="B86:C8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APICOLA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dcterms:created xsi:type="dcterms:W3CDTF">2020-11-27T12:49:26Z</dcterms:created>
  <dcterms:modified xsi:type="dcterms:W3CDTF">2023-02-08T18:57:55Z</dcterms:modified>
</cp:coreProperties>
</file>