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Apicultura" sheetId="1" r:id="rId1"/>
  </sheets>
  <definedNames>
    <definedName name="_xlnm.Print_Area" localSheetId="0">Apicultura!$B$1:$G$82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1" l="1"/>
  <c r="C70" i="1"/>
  <c r="C75" i="1"/>
  <c r="G23" i="1" l="1"/>
  <c r="G45" i="1" l="1"/>
  <c r="G41" i="1"/>
  <c r="C76" i="1" l="1"/>
  <c r="D73" i="1" s="1"/>
  <c r="G43" i="1"/>
  <c r="G40" i="1"/>
  <c r="G24" i="1"/>
  <c r="G22" i="1"/>
  <c r="G21" i="1"/>
  <c r="G12" i="1"/>
  <c r="G56" i="1" s="1"/>
  <c r="D70" i="1" l="1"/>
  <c r="D74" i="1"/>
  <c r="D75" i="1"/>
  <c r="G25" i="1"/>
  <c r="D72" i="1"/>
  <c r="G46" i="1"/>
  <c r="D76" i="1" l="1"/>
  <c r="G53" i="1"/>
  <c r="G54" i="1" s="1"/>
  <c r="G55" i="1" s="1"/>
  <c r="D81" i="1" l="1"/>
  <c r="G57" i="1"/>
  <c r="C81" i="1"/>
  <c r="E81" i="1"/>
</calcChain>
</file>

<file path=xl/sharedStrings.xml><?xml version="1.0" encoding="utf-8"?>
<sst xmlns="http://schemas.openxmlformats.org/spreadsheetml/2006/main" count="121" uniqueCount="91">
  <si>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</si>
  <si>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</si>
  <si>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</si>
  <si>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</si>
  <si>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</si>
  <si>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</si>
  <si>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</si>
  <si>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</si>
  <si>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</si>
  <si>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</si>
  <si>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</si>
  <si>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</si>
  <si>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</si>
  <si>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</si>
  <si>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</si>
  <si>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</si>
  <si>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</si>
  <si>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</si>
  <si>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</si>
  <si>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CONTINGENCIA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</si>
  <si>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</si>
  <si>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</si>
  <si>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</si>
  <si>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</si>
  <si>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</si>
  <si>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</si>
  <si>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</si>
  <si>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</si>
  <si>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</si>
  <si>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</si>
  <si>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</si>
  <si>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</si>
  <si>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</si>
  <si>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</si>
  <si>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</si>
  <si>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</si>
  <si>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</si>
  <si>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</si>
  <si>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</si>
  <si>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</si>
  <si>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</si>
  <si>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</si>
  <si>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</si>
  <si>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</si>
  <si>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</si>
  <si>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</si>
  <si>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</si>
  <si>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</si>
  <si>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</si>
  <si>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</si>
  <si>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</si>
  <si>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</si>
  <si>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</si>
  <si>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</si>
  <si>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</si>
  <si>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</si>
  <si>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</si>
  <si>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</si>
  <si>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</si>
  <si>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</si>
  <si>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</si>
  <si>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</si>
  <si>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</si>
  <si>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</si>
  <si>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</si>
  <si>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</si>
  <si>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</si>
  <si>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</si>
  <si>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</si>
  <si>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</si>
  <si>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</si>
  <si>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</si>
  <si>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</si>
  <si>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</si>
  <si>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</si>
  <si>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</si>
  <si>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</si>
  <si>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</si>
  <si>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</si>
  <si>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</si>
  <si>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</si>
  <si>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</si>
  <si>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</si>
  <si>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</si>
  <si>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</si>
  <si>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</si>
  <si>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</si>
  <si>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PUREN</t>
  </si>
  <si>
    <t>SEQUIA INCENDIOS</t>
  </si>
  <si>
    <t>01/03/2023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</si>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</sst>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3" fontId="3" fillId="3" borderId="13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3" fontId="3" fillId="3" borderId="17" xfId="0" applyNumberFormat="1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164" fontId="14" fillId="5" borderId="26" xfId="0" applyNumberFormat="1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164" fontId="14" fillId="3" borderId="28" xfId="0" applyNumberFormat="1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0" fontId="0" fillId="2" borderId="55" xfId="0" applyFill="1" applyBorder="1"/>
    <xf numFmtId="0" fontId="2" fillId="2" borderId="56" xfId="0" applyFont="1" applyFill="1" applyBorder="1" applyAlignment="1">
      <alignment horizontal="left" wrapText="1"/>
    </xf>
    <xf numFmtId="49" fontId="14" fillId="3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46" workbookViewId="0">
      <selection activeCell="B9" sqref="B9:B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2"/>
      <c r="C8" s="3"/>
      <c r="D8" s="2"/>
      <c r="E8" s="3"/>
      <c r="F8" s="3"/>
      <c r="G8" s="3"/>
    </row>
    <row r="9" spans="1:7" ht="12" customHeight="1" x14ac:dyDescent="0.25">
      <c r="A9" s="19"/>
      <c r="B9" s="134" t="s">
        <v>0</v>
      </c>
      <c r="C9" s="129" t="s">
        <v>1</v>
      </c>
      <c r="D9" s="53"/>
      <c r="E9" s="118" t="s">
        <v>2</v>
      </c>
      <c r="F9" s="119"/>
      <c r="G9" s="54">
        <v>25</v>
      </c>
    </row>
    <row r="10" spans="1:7" ht="38.25" customHeight="1" x14ac:dyDescent="0.25">
      <c r="A10" s="19"/>
      <c r="B10" s="135" t="s">
        <v>3</v>
      </c>
      <c r="C10" s="130" t="s">
        <v>90</v>
      </c>
      <c r="D10" s="53"/>
      <c r="E10" s="116" t="s">
        <v>4</v>
      </c>
      <c r="F10" s="117"/>
      <c r="G10" s="52" t="s">
        <v>5</v>
      </c>
    </row>
    <row r="11" spans="1:7" ht="18" customHeight="1" x14ac:dyDescent="0.25">
      <c r="A11" s="19"/>
      <c r="B11" s="135" t="s">
        <v>6</v>
      </c>
      <c r="C11" s="129" t="s">
        <v>7</v>
      </c>
      <c r="D11" s="53"/>
      <c r="E11" s="116" t="s">
        <v>8</v>
      </c>
      <c r="F11" s="117"/>
      <c r="G11" s="54">
        <v>4000</v>
      </c>
    </row>
    <row r="12" spans="1:7" ht="11.25" customHeight="1" x14ac:dyDescent="0.25">
      <c r="A12" s="19"/>
      <c r="B12" s="135" t="s">
        <v>9</v>
      </c>
      <c r="C12" s="131" t="s">
        <v>10</v>
      </c>
      <c r="D12" s="53"/>
      <c r="E12" s="52" t="s">
        <v>11</v>
      </c>
      <c r="F12" s="56"/>
      <c r="G12" s="57">
        <f>(G9*G11)</f>
        <v>100000</v>
      </c>
    </row>
    <row r="13" spans="1:7" ht="11.25" customHeight="1" x14ac:dyDescent="0.25">
      <c r="A13" s="19"/>
      <c r="B13" s="135" t="s">
        <v>12</v>
      </c>
      <c r="C13" s="129" t="s">
        <v>87</v>
      </c>
      <c r="D13" s="53"/>
      <c r="E13" s="116" t="s">
        <v>13</v>
      </c>
      <c r="F13" s="117"/>
      <c r="G13" s="52" t="s">
        <v>14</v>
      </c>
    </row>
    <row r="14" spans="1:7" ht="13.5" customHeight="1" x14ac:dyDescent="0.25">
      <c r="A14" s="19"/>
      <c r="B14" s="135" t="s">
        <v>15</v>
      </c>
      <c r="C14" s="129" t="s">
        <v>87</v>
      </c>
      <c r="D14" s="53"/>
      <c r="E14" s="116" t="s">
        <v>16</v>
      </c>
      <c r="F14" s="117"/>
      <c r="G14" s="52" t="s">
        <v>17</v>
      </c>
    </row>
    <row r="15" spans="1:7" ht="25.5" customHeight="1" x14ac:dyDescent="0.25">
      <c r="A15" s="19"/>
      <c r="B15" s="135" t="s">
        <v>18</v>
      </c>
      <c r="C15" s="129" t="s">
        <v>89</v>
      </c>
      <c r="D15" s="53"/>
      <c r="E15" s="120" t="s">
        <v>19</v>
      </c>
      <c r="F15" s="121"/>
      <c r="G15" s="55" t="s">
        <v>88</v>
      </c>
    </row>
    <row r="16" spans="1:7" ht="12" customHeight="1" x14ac:dyDescent="0.25">
      <c r="A16" s="2"/>
      <c r="B16" s="133"/>
      <c r="C16" s="58"/>
      <c r="D16" s="59"/>
      <c r="E16" s="60"/>
      <c r="F16" s="60"/>
      <c r="G16" s="61"/>
    </row>
    <row r="17" spans="1:7" ht="12" customHeight="1" x14ac:dyDescent="0.25">
      <c r="A17" s="5"/>
      <c r="B17" s="122" t="s">
        <v>20</v>
      </c>
      <c r="C17" s="123"/>
      <c r="D17" s="123"/>
      <c r="E17" s="123"/>
      <c r="F17" s="123"/>
      <c r="G17" s="123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21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22</v>
      </c>
      <c r="C20" s="66" t="s">
        <v>23</v>
      </c>
      <c r="D20" s="66" t="s">
        <v>24</v>
      </c>
      <c r="E20" s="66" t="s">
        <v>25</v>
      </c>
      <c r="F20" s="66" t="s">
        <v>26</v>
      </c>
      <c r="G20" s="66" t="s">
        <v>27</v>
      </c>
    </row>
    <row r="21" spans="1:7" ht="12.75" customHeight="1" x14ac:dyDescent="0.25">
      <c r="A21" s="5"/>
      <c r="B21" s="55" t="s">
        <v>28</v>
      </c>
      <c r="C21" s="105" t="s">
        <v>29</v>
      </c>
      <c r="D21" s="112">
        <v>1.4</v>
      </c>
      <c r="E21" s="124" t="s">
        <v>30</v>
      </c>
      <c r="F21" s="106">
        <v>20000</v>
      </c>
      <c r="G21" s="106">
        <f>(D21*F21)</f>
        <v>28000</v>
      </c>
    </row>
    <row r="22" spans="1:7" ht="12.75" customHeight="1" x14ac:dyDescent="0.25">
      <c r="A22" s="5"/>
      <c r="B22" s="55" t="s">
        <v>31</v>
      </c>
      <c r="C22" s="105" t="s">
        <v>29</v>
      </c>
      <c r="D22" s="112">
        <v>0.2</v>
      </c>
      <c r="E22" s="124" t="s">
        <v>32</v>
      </c>
      <c r="F22" s="106">
        <v>20000</v>
      </c>
      <c r="G22" s="106">
        <f>(D22*F22)</f>
        <v>4000</v>
      </c>
    </row>
    <row r="23" spans="1:7" ht="12.75" customHeight="1" x14ac:dyDescent="0.25">
      <c r="A23" s="5"/>
      <c r="B23" s="55" t="s">
        <v>33</v>
      </c>
      <c r="C23" s="105" t="s">
        <v>29</v>
      </c>
      <c r="D23" s="112">
        <v>0.2</v>
      </c>
      <c r="E23" s="124" t="s">
        <v>30</v>
      </c>
      <c r="F23" s="106">
        <v>20000</v>
      </c>
      <c r="G23" s="106">
        <f>D23*F23</f>
        <v>4000</v>
      </c>
    </row>
    <row r="24" spans="1:7" ht="12.75" customHeight="1" x14ac:dyDescent="0.25">
      <c r="A24" s="5"/>
      <c r="B24" s="55" t="s">
        <v>34</v>
      </c>
      <c r="C24" s="105" t="s">
        <v>29</v>
      </c>
      <c r="D24" s="112">
        <v>0.7</v>
      </c>
      <c r="E24" s="124" t="s">
        <v>35</v>
      </c>
      <c r="F24" s="106">
        <v>20000</v>
      </c>
      <c r="G24" s="106">
        <f>(D24*F24)</f>
        <v>14000</v>
      </c>
    </row>
    <row r="25" spans="1:7" ht="12.75" customHeight="1" x14ac:dyDescent="0.25">
      <c r="A25" s="5"/>
      <c r="B25" s="68" t="s">
        <v>36</v>
      </c>
      <c r="C25" s="69"/>
      <c r="D25" s="69"/>
      <c r="E25" s="125"/>
      <c r="F25" s="125"/>
      <c r="G25" s="107">
        <f>SUM(G21:G24)</f>
        <v>50000</v>
      </c>
    </row>
    <row r="26" spans="1:7" ht="12" customHeight="1" x14ac:dyDescent="0.25">
      <c r="A26" s="2"/>
      <c r="B26" s="62"/>
      <c r="C26" s="51"/>
      <c r="D26" s="51"/>
      <c r="E26" s="51"/>
      <c r="F26" s="70"/>
      <c r="G26" s="70"/>
    </row>
    <row r="27" spans="1:7" ht="12" customHeight="1" x14ac:dyDescent="0.25">
      <c r="A27" s="4"/>
      <c r="B27" s="71" t="s">
        <v>37</v>
      </c>
      <c r="C27" s="72"/>
      <c r="D27" s="73"/>
      <c r="E27" s="73"/>
      <c r="F27" s="73"/>
      <c r="G27" s="73"/>
    </row>
    <row r="28" spans="1:7" ht="24" customHeight="1" x14ac:dyDescent="0.25">
      <c r="A28" s="4"/>
      <c r="B28" s="74" t="s">
        <v>22</v>
      </c>
      <c r="C28" s="75" t="s">
        <v>23</v>
      </c>
      <c r="D28" s="75" t="s">
        <v>24</v>
      </c>
      <c r="E28" s="74" t="s">
        <v>25</v>
      </c>
      <c r="F28" s="75" t="s">
        <v>26</v>
      </c>
      <c r="G28" s="74" t="s">
        <v>27</v>
      </c>
    </row>
    <row r="29" spans="1:7" ht="12" customHeight="1" x14ac:dyDescent="0.25">
      <c r="A29" s="4"/>
      <c r="B29" s="76"/>
      <c r="C29" s="76"/>
      <c r="D29" s="76"/>
      <c r="E29" s="76"/>
      <c r="F29" s="76"/>
      <c r="G29" s="76"/>
    </row>
    <row r="30" spans="1:7" ht="12" customHeight="1" x14ac:dyDescent="0.25">
      <c r="A30" s="4"/>
      <c r="B30" s="77" t="s">
        <v>38</v>
      </c>
      <c r="C30" s="78"/>
      <c r="D30" s="78"/>
      <c r="E30" s="78"/>
      <c r="F30" s="78"/>
      <c r="G30" s="78"/>
    </row>
    <row r="31" spans="1:7" ht="12" customHeight="1" x14ac:dyDescent="0.25">
      <c r="A31" s="2"/>
      <c r="B31" s="79"/>
      <c r="C31" s="80"/>
      <c r="D31" s="80"/>
      <c r="E31" s="80"/>
      <c r="F31" s="81"/>
      <c r="G31" s="81"/>
    </row>
    <row r="32" spans="1:7" ht="12" customHeight="1" x14ac:dyDescent="0.25">
      <c r="A32" s="4"/>
      <c r="B32" s="71" t="s">
        <v>39</v>
      </c>
      <c r="C32" s="72"/>
      <c r="D32" s="73"/>
      <c r="E32" s="73"/>
      <c r="F32" s="73"/>
      <c r="G32" s="73"/>
    </row>
    <row r="33" spans="1:11" ht="24" customHeight="1" x14ac:dyDescent="0.25">
      <c r="A33" s="4"/>
      <c r="B33" s="82" t="s">
        <v>22</v>
      </c>
      <c r="C33" s="82" t="s">
        <v>23</v>
      </c>
      <c r="D33" s="82" t="s">
        <v>24</v>
      </c>
      <c r="E33" s="82" t="s">
        <v>25</v>
      </c>
      <c r="F33" s="83" t="s">
        <v>26</v>
      </c>
      <c r="G33" s="82" t="s">
        <v>27</v>
      </c>
    </row>
    <row r="34" spans="1:11" ht="12.75" customHeight="1" x14ac:dyDescent="0.25">
      <c r="A34" s="5"/>
      <c r="B34" s="55"/>
      <c r="C34" s="55"/>
      <c r="D34" s="67"/>
      <c r="E34" s="55"/>
      <c r="F34" s="57"/>
      <c r="G34" s="57"/>
    </row>
    <row r="35" spans="1:11" ht="12.75" customHeight="1" x14ac:dyDescent="0.25">
      <c r="A35" s="4"/>
      <c r="B35" s="77" t="s">
        <v>40</v>
      </c>
      <c r="C35" s="78"/>
      <c r="D35" s="78"/>
      <c r="E35" s="78"/>
      <c r="F35" s="78"/>
      <c r="G35" s="84"/>
    </row>
    <row r="36" spans="1:11" ht="12" customHeight="1" x14ac:dyDescent="0.25">
      <c r="A36" s="2"/>
      <c r="B36" s="79"/>
      <c r="C36" s="80"/>
      <c r="D36" s="80"/>
      <c r="E36" s="80"/>
      <c r="F36" s="81"/>
      <c r="G36" s="81"/>
    </row>
    <row r="37" spans="1:11" ht="12" customHeight="1" x14ac:dyDescent="0.25">
      <c r="A37" s="4"/>
      <c r="B37" s="71" t="s">
        <v>41</v>
      </c>
      <c r="C37" s="72"/>
      <c r="D37" s="73"/>
      <c r="E37" s="73"/>
      <c r="F37" s="73"/>
      <c r="G37" s="73"/>
    </row>
    <row r="38" spans="1:11" ht="24" customHeight="1" x14ac:dyDescent="0.25">
      <c r="A38" s="4"/>
      <c r="B38" s="83" t="s">
        <v>42</v>
      </c>
      <c r="C38" s="83" t="s">
        <v>43</v>
      </c>
      <c r="D38" s="83" t="s">
        <v>44</v>
      </c>
      <c r="E38" s="83" t="s">
        <v>25</v>
      </c>
      <c r="F38" s="83" t="s">
        <v>26</v>
      </c>
      <c r="G38" s="83" t="s">
        <v>27</v>
      </c>
      <c r="K38" s="50"/>
    </row>
    <row r="39" spans="1:11" ht="12.75" customHeight="1" x14ac:dyDescent="0.25">
      <c r="A39" s="5"/>
      <c r="B39" s="6" t="s">
        <v>45</v>
      </c>
      <c r="C39" s="7"/>
      <c r="D39" s="7"/>
      <c r="E39" s="7"/>
      <c r="F39" s="7"/>
      <c r="G39" s="7"/>
      <c r="K39" s="50"/>
    </row>
    <row r="40" spans="1:11" ht="12.75" customHeight="1" x14ac:dyDescent="0.25">
      <c r="A40" s="5"/>
      <c r="B40" s="52" t="s">
        <v>46</v>
      </c>
      <c r="C40" s="108" t="s">
        <v>47</v>
      </c>
      <c r="D40" s="113">
        <v>15</v>
      </c>
      <c r="E40" s="126" t="s">
        <v>48</v>
      </c>
      <c r="F40" s="110">
        <v>1200</v>
      </c>
      <c r="G40" s="110">
        <f>(D40*F40)</f>
        <v>18000</v>
      </c>
    </row>
    <row r="41" spans="1:11" ht="12.75" customHeight="1" x14ac:dyDescent="0.25">
      <c r="A41" s="5"/>
      <c r="B41" s="52" t="s">
        <v>49</v>
      </c>
      <c r="C41" s="108" t="s">
        <v>50</v>
      </c>
      <c r="D41" s="113">
        <v>0.1</v>
      </c>
      <c r="E41" s="126" t="s">
        <v>48</v>
      </c>
      <c r="F41" s="110">
        <v>28500</v>
      </c>
      <c r="G41" s="110">
        <f>D41*F41</f>
        <v>2850</v>
      </c>
    </row>
    <row r="42" spans="1:11" ht="12.75" customHeight="1" x14ac:dyDescent="0.25">
      <c r="A42" s="5"/>
      <c r="B42" s="85" t="s">
        <v>51</v>
      </c>
      <c r="C42" s="109"/>
      <c r="D42" s="109"/>
      <c r="E42" s="127"/>
      <c r="F42" s="110"/>
      <c r="G42" s="110"/>
    </row>
    <row r="43" spans="1:11" ht="12.75" customHeight="1" x14ac:dyDescent="0.25">
      <c r="A43" s="5"/>
      <c r="B43" s="52" t="s">
        <v>52</v>
      </c>
      <c r="C43" s="108" t="s">
        <v>53</v>
      </c>
      <c r="D43" s="113">
        <v>2</v>
      </c>
      <c r="E43" s="126" t="s">
        <v>30</v>
      </c>
      <c r="F43" s="110">
        <v>1400</v>
      </c>
      <c r="G43" s="110">
        <f>(D43*F43)</f>
        <v>2800</v>
      </c>
    </row>
    <row r="44" spans="1:11" ht="12.75" customHeight="1" x14ac:dyDescent="0.25">
      <c r="A44" s="5"/>
      <c r="B44" s="85" t="s">
        <v>54</v>
      </c>
      <c r="C44" s="109"/>
      <c r="D44" s="109"/>
      <c r="E44" s="127"/>
      <c r="F44" s="110"/>
      <c r="G44" s="110"/>
    </row>
    <row r="45" spans="1:11" ht="12.75" customHeight="1" x14ac:dyDescent="0.25">
      <c r="A45" s="5"/>
      <c r="B45" s="52" t="s">
        <v>55</v>
      </c>
      <c r="C45" s="108" t="s">
        <v>56</v>
      </c>
      <c r="D45" s="113">
        <v>30</v>
      </c>
      <c r="E45" s="126" t="s">
        <v>35</v>
      </c>
      <c r="F45" s="110">
        <v>390</v>
      </c>
      <c r="G45" s="110">
        <f>D45*F45</f>
        <v>11700</v>
      </c>
    </row>
    <row r="46" spans="1:11" ht="13.5" customHeight="1" x14ac:dyDescent="0.25">
      <c r="A46" s="4"/>
      <c r="B46" s="77" t="s">
        <v>57</v>
      </c>
      <c r="C46" s="78"/>
      <c r="D46" s="78"/>
      <c r="E46" s="128"/>
      <c r="F46" s="128"/>
      <c r="G46" s="111">
        <f>SUM(G39:G45)</f>
        <v>35350</v>
      </c>
    </row>
    <row r="47" spans="1:11" ht="12" customHeight="1" x14ac:dyDescent="0.25">
      <c r="A47" s="2"/>
      <c r="B47" s="79"/>
      <c r="C47" s="80"/>
      <c r="D47" s="80"/>
      <c r="E47" s="80"/>
      <c r="F47" s="81"/>
      <c r="G47" s="81"/>
    </row>
    <row r="48" spans="1:11" ht="12" customHeight="1" x14ac:dyDescent="0.25">
      <c r="A48" s="4"/>
      <c r="B48" s="71" t="s">
        <v>58</v>
      </c>
      <c r="C48" s="72"/>
      <c r="D48" s="73"/>
      <c r="E48" s="73"/>
      <c r="F48" s="73"/>
      <c r="G48" s="73"/>
    </row>
    <row r="49" spans="1:7" ht="24" customHeight="1" x14ac:dyDescent="0.25">
      <c r="A49" s="4"/>
      <c r="B49" s="82" t="s">
        <v>59</v>
      </c>
      <c r="C49" s="83" t="s">
        <v>43</v>
      </c>
      <c r="D49" s="83" t="s">
        <v>44</v>
      </c>
      <c r="E49" s="82" t="s">
        <v>25</v>
      </c>
      <c r="F49" s="83" t="s">
        <v>26</v>
      </c>
      <c r="G49" s="82" t="s">
        <v>27</v>
      </c>
    </row>
    <row r="50" spans="1:7" ht="12.75" customHeight="1" x14ac:dyDescent="0.25">
      <c r="A50" s="5"/>
      <c r="B50" s="55"/>
      <c r="C50" s="52"/>
      <c r="D50" s="54"/>
      <c r="E50" s="55"/>
      <c r="F50" s="54"/>
      <c r="G50" s="54"/>
    </row>
    <row r="51" spans="1:7" ht="13.5" customHeight="1" x14ac:dyDescent="0.25">
      <c r="A51" s="4"/>
      <c r="B51" s="86" t="s">
        <v>60</v>
      </c>
      <c r="C51" s="87"/>
      <c r="D51" s="87"/>
      <c r="E51" s="87"/>
      <c r="F51" s="87"/>
      <c r="G51" s="88"/>
    </row>
    <row r="52" spans="1:7" ht="12" customHeight="1" x14ac:dyDescent="0.25">
      <c r="A52" s="2"/>
      <c r="B52" s="89"/>
      <c r="C52" s="89"/>
      <c r="D52" s="89"/>
      <c r="E52" s="89"/>
      <c r="F52" s="90"/>
      <c r="G52" s="90"/>
    </row>
    <row r="53" spans="1:7" ht="12" customHeight="1" x14ac:dyDescent="0.25">
      <c r="A53" s="19"/>
      <c r="B53" s="91" t="s">
        <v>61</v>
      </c>
      <c r="C53" s="92"/>
      <c r="D53" s="92"/>
      <c r="E53" s="92"/>
      <c r="F53" s="92"/>
      <c r="G53" s="93">
        <f>G25+G35+G46+G51</f>
        <v>85350</v>
      </c>
    </row>
    <row r="54" spans="1:7" ht="12" customHeight="1" x14ac:dyDescent="0.25">
      <c r="A54" s="19"/>
      <c r="B54" s="94" t="s">
        <v>62</v>
      </c>
      <c r="C54" s="95"/>
      <c r="D54" s="95"/>
      <c r="E54" s="95"/>
      <c r="F54" s="95"/>
      <c r="G54" s="96">
        <f>G53*0.05</f>
        <v>4267.5</v>
      </c>
    </row>
    <row r="55" spans="1:7" ht="12" customHeight="1" x14ac:dyDescent="0.25">
      <c r="A55" s="19"/>
      <c r="B55" s="97" t="s">
        <v>63</v>
      </c>
      <c r="C55" s="98"/>
      <c r="D55" s="98"/>
      <c r="E55" s="98"/>
      <c r="F55" s="98"/>
      <c r="G55" s="99">
        <f>G54+G53</f>
        <v>89617.5</v>
      </c>
    </row>
    <row r="56" spans="1:7" ht="12" customHeight="1" x14ac:dyDescent="0.25">
      <c r="A56" s="19"/>
      <c r="B56" s="94" t="s">
        <v>64</v>
      </c>
      <c r="C56" s="95"/>
      <c r="D56" s="95"/>
      <c r="E56" s="95"/>
      <c r="F56" s="95"/>
      <c r="G56" s="96">
        <f>G12</f>
        <v>100000</v>
      </c>
    </row>
    <row r="57" spans="1:7" ht="12" customHeight="1" x14ac:dyDescent="0.25">
      <c r="A57" s="19"/>
      <c r="B57" s="100" t="s">
        <v>65</v>
      </c>
      <c r="C57" s="101"/>
      <c r="D57" s="101"/>
      <c r="E57" s="101"/>
      <c r="F57" s="101"/>
      <c r="G57" s="102">
        <f>G56-G55</f>
        <v>10382.5</v>
      </c>
    </row>
    <row r="58" spans="1:7" ht="12" customHeight="1" x14ac:dyDescent="0.25">
      <c r="A58" s="19"/>
      <c r="B58" s="20" t="s">
        <v>66</v>
      </c>
      <c r="C58" s="21"/>
      <c r="D58" s="21"/>
      <c r="E58" s="21"/>
      <c r="F58" s="21"/>
      <c r="G58" s="16"/>
    </row>
    <row r="59" spans="1:7" ht="12.75" customHeight="1" thickBot="1" x14ac:dyDescent="0.3">
      <c r="A59" s="19"/>
      <c r="B59" s="22"/>
      <c r="C59" s="21"/>
      <c r="D59" s="21"/>
      <c r="E59" s="21"/>
      <c r="F59" s="21"/>
      <c r="G59" s="16"/>
    </row>
    <row r="60" spans="1:7" ht="12" customHeight="1" x14ac:dyDescent="0.25">
      <c r="A60" s="19"/>
      <c r="B60" s="34" t="s">
        <v>67</v>
      </c>
      <c r="C60" s="35"/>
      <c r="D60" s="35"/>
      <c r="E60" s="35"/>
      <c r="F60" s="36"/>
      <c r="G60" s="16"/>
    </row>
    <row r="61" spans="1:7" ht="12" customHeight="1" x14ac:dyDescent="0.25">
      <c r="A61" s="19"/>
      <c r="B61" s="37" t="s">
        <v>68</v>
      </c>
      <c r="C61" s="18"/>
      <c r="D61" s="18"/>
      <c r="E61" s="18"/>
      <c r="F61" s="38"/>
      <c r="G61" s="16"/>
    </row>
    <row r="62" spans="1:7" ht="12" customHeight="1" x14ac:dyDescent="0.25">
      <c r="A62" s="19"/>
      <c r="B62" s="37" t="s">
        <v>69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70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71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72</v>
      </c>
      <c r="C65" s="18"/>
      <c r="D65" s="18"/>
      <c r="E65" s="18"/>
      <c r="F65" s="38"/>
      <c r="G65" s="16"/>
    </row>
    <row r="66" spans="1:7" ht="12.75" customHeight="1" thickBot="1" x14ac:dyDescent="0.3">
      <c r="A66" s="19"/>
      <c r="B66" s="39" t="s">
        <v>73</v>
      </c>
      <c r="C66" s="40"/>
      <c r="D66" s="40"/>
      <c r="E66" s="40"/>
      <c r="F66" s="41"/>
      <c r="G66" s="16"/>
    </row>
    <row r="67" spans="1:7" ht="12.75" customHeight="1" x14ac:dyDescent="0.25">
      <c r="A67" s="19"/>
      <c r="B67" s="32"/>
      <c r="C67" s="18"/>
      <c r="D67" s="18"/>
      <c r="E67" s="18"/>
      <c r="F67" s="18"/>
      <c r="G67" s="16"/>
    </row>
    <row r="68" spans="1:7" ht="15" customHeight="1" thickBot="1" x14ac:dyDescent="0.3">
      <c r="A68" s="19"/>
      <c r="B68" s="114" t="s">
        <v>74</v>
      </c>
      <c r="C68" s="115"/>
      <c r="D68" s="31"/>
      <c r="E68" s="9"/>
      <c r="F68" s="9"/>
      <c r="G68" s="16"/>
    </row>
    <row r="69" spans="1:7" ht="12" customHeight="1" x14ac:dyDescent="0.25">
      <c r="A69" s="19"/>
      <c r="B69" s="24" t="s">
        <v>59</v>
      </c>
      <c r="C69" s="10" t="s">
        <v>75</v>
      </c>
      <c r="D69" s="25" t="s">
        <v>76</v>
      </c>
      <c r="E69" s="9"/>
      <c r="F69" s="9"/>
      <c r="G69" s="16"/>
    </row>
    <row r="70" spans="1:7" ht="12" customHeight="1" x14ac:dyDescent="0.25">
      <c r="A70" s="19"/>
      <c r="B70" s="26" t="s">
        <v>77</v>
      </c>
      <c r="C70" s="11">
        <f>G25</f>
        <v>50000</v>
      </c>
      <c r="D70" s="27">
        <f>(C70/C76)</f>
        <v>0.55792674421848409</v>
      </c>
      <c r="E70" s="9"/>
      <c r="F70" s="9"/>
      <c r="G70" s="16"/>
    </row>
    <row r="71" spans="1:7" ht="12" customHeight="1" x14ac:dyDescent="0.25">
      <c r="A71" s="19"/>
      <c r="B71" s="26" t="s">
        <v>78</v>
      </c>
      <c r="C71" s="12">
        <v>0</v>
      </c>
      <c r="D71" s="27">
        <v>0</v>
      </c>
      <c r="E71" s="9"/>
      <c r="F71" s="9"/>
      <c r="G71" s="16"/>
    </row>
    <row r="72" spans="1:7" ht="12" customHeight="1" x14ac:dyDescent="0.25">
      <c r="A72" s="19"/>
      <c r="B72" s="26" t="s">
        <v>79</v>
      </c>
      <c r="C72" s="11">
        <v>0</v>
      </c>
      <c r="D72" s="27">
        <f>(C72/C76)</f>
        <v>0</v>
      </c>
      <c r="E72" s="9"/>
      <c r="F72" s="9"/>
      <c r="G72" s="16"/>
    </row>
    <row r="73" spans="1:7" ht="12" customHeight="1" x14ac:dyDescent="0.25">
      <c r="A73" s="19"/>
      <c r="B73" s="26" t="s">
        <v>42</v>
      </c>
      <c r="C73" s="11">
        <f>G46</f>
        <v>35350</v>
      </c>
      <c r="D73" s="27">
        <f>(C73/C76)</f>
        <v>0.39445420816246829</v>
      </c>
      <c r="E73" s="9"/>
      <c r="F73" s="9"/>
      <c r="G73" s="16"/>
    </row>
    <row r="74" spans="1:7" ht="12" customHeight="1" x14ac:dyDescent="0.25">
      <c r="A74" s="19"/>
      <c r="B74" s="26" t="s">
        <v>80</v>
      </c>
      <c r="C74" s="13">
        <v>0</v>
      </c>
      <c r="D74" s="27">
        <f>(C74/C76)</f>
        <v>0</v>
      </c>
      <c r="E74" s="15"/>
      <c r="F74" s="15"/>
      <c r="G74" s="16"/>
    </row>
    <row r="75" spans="1:7" ht="12" customHeight="1" x14ac:dyDescent="0.25">
      <c r="A75" s="19"/>
      <c r="B75" s="26" t="s">
        <v>81</v>
      </c>
      <c r="C75" s="13">
        <f>G54</f>
        <v>4267.5</v>
      </c>
      <c r="D75" s="27">
        <f>(C75/C76)</f>
        <v>4.7619047619047616E-2</v>
      </c>
      <c r="E75" s="15"/>
      <c r="F75" s="15"/>
      <c r="G75" s="16"/>
    </row>
    <row r="76" spans="1:7" ht="12.75" customHeight="1" thickBot="1" x14ac:dyDescent="0.3">
      <c r="A76" s="19"/>
      <c r="B76" s="28" t="s">
        <v>82</v>
      </c>
      <c r="C76" s="29">
        <f>SUM(C70:C75)</f>
        <v>89617.5</v>
      </c>
      <c r="D76" s="30">
        <f>SUM(D70:D75)</f>
        <v>1</v>
      </c>
      <c r="E76" s="15"/>
      <c r="F76" s="15"/>
      <c r="G76" s="16"/>
    </row>
    <row r="77" spans="1:7" ht="12" customHeight="1" x14ac:dyDescent="0.25">
      <c r="A77" s="19"/>
      <c r="B77" s="22"/>
      <c r="C77" s="21"/>
      <c r="D77" s="21"/>
      <c r="E77" s="21"/>
      <c r="F77" s="21"/>
      <c r="G77" s="16"/>
    </row>
    <row r="78" spans="1:7" ht="12.75" customHeight="1" x14ac:dyDescent="0.25">
      <c r="A78" s="19"/>
      <c r="B78" s="23"/>
      <c r="C78" s="21"/>
      <c r="D78" s="21"/>
      <c r="E78" s="21"/>
      <c r="F78" s="21"/>
      <c r="G78" s="16"/>
    </row>
    <row r="79" spans="1:7" ht="12" customHeight="1" thickBot="1" x14ac:dyDescent="0.3">
      <c r="A79" s="8"/>
      <c r="B79" s="43"/>
      <c r="C79" s="44" t="s">
        <v>83</v>
      </c>
      <c r="D79" s="45"/>
      <c r="E79" s="46"/>
      <c r="F79" s="14"/>
      <c r="G79" s="16"/>
    </row>
    <row r="80" spans="1:7" ht="21.75" customHeight="1" x14ac:dyDescent="0.25">
      <c r="A80" s="19"/>
      <c r="B80" s="103" t="s">
        <v>84</v>
      </c>
      <c r="C80" s="47">
        <v>24</v>
      </c>
      <c r="D80" s="47">
        <v>25</v>
      </c>
      <c r="E80" s="48">
        <v>26</v>
      </c>
      <c r="F80" s="42"/>
      <c r="G80" s="17"/>
    </row>
    <row r="81" spans="1:7" ht="19.5" customHeight="1" thickBot="1" x14ac:dyDescent="0.3">
      <c r="A81" s="19"/>
      <c r="B81" s="104" t="s">
        <v>85</v>
      </c>
      <c r="C81" s="29">
        <f>(G55/C80)</f>
        <v>3734.0625</v>
      </c>
      <c r="D81" s="29">
        <f>(G55/D80)</f>
        <v>3584.7</v>
      </c>
      <c r="E81" s="49">
        <f>(G55/E80)</f>
        <v>3446.8269230769229</v>
      </c>
      <c r="F81" s="42"/>
      <c r="G81" s="17"/>
    </row>
    <row r="82" spans="1:7" ht="15.6" customHeight="1" x14ac:dyDescent="0.25">
      <c r="A82" s="19"/>
      <c r="B82" s="33" t="s">
        <v>86</v>
      </c>
      <c r="C82" s="18"/>
      <c r="D82" s="18"/>
      <c r="E82" s="18"/>
      <c r="F82" s="18"/>
      <c r="G82" s="18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8"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Apicultura</vt:lpstr>
      <vt:lpstr>Apicultura!Área_de_impresión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2023-03-27T16:07:52Z</cp:lastPrinted>
  <dcterms:created xsi:type="dcterms:W3CDTF">2020-11-27T12:49:26Z</dcterms:created>
  <dcterms:modified xsi:type="dcterms:W3CDTF">2023-04-27T12:08:32Z</dcterms:modified>
  <cp:category/>
  <cp:contentStatus/>
</cp:coreProperties>
</file>