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RA 2023\"/>
    </mc:Choice>
  </mc:AlternateContent>
  <bookViews>
    <workbookView xWindow="0" yWindow="0" windowWidth="15525" windowHeight="7050"/>
  </bookViews>
  <sheets>
    <sheet name="AVICOL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" l="1"/>
  <c r="G42" i="1" l="1"/>
  <c r="G43" i="1"/>
  <c r="G41" i="1" l="1"/>
  <c r="G26" i="1"/>
  <c r="G25" i="1"/>
  <c r="G24" i="1"/>
  <c r="G23" i="1"/>
  <c r="G22" i="1"/>
  <c r="G12" i="1"/>
  <c r="G44" i="1" l="1"/>
  <c r="G49" i="1" l="1"/>
  <c r="G37" i="1"/>
  <c r="G27" i="1" l="1"/>
  <c r="G51" i="1" s="1"/>
  <c r="C70" i="1" l="1"/>
  <c r="D78" i="1"/>
  <c r="C71" i="1" l="1"/>
  <c r="C68" i="1"/>
  <c r="C72" i="1"/>
  <c r="C69" i="1" l="1"/>
  <c r="G54" i="1"/>
  <c r="G52" i="1" l="1"/>
  <c r="C73" i="1" s="1"/>
  <c r="G53" i="1" l="1"/>
  <c r="D79" i="1" s="1"/>
  <c r="C74" i="1"/>
  <c r="D68" i="1" s="1"/>
  <c r="C79" i="1" l="1"/>
  <c r="E79" i="1"/>
  <c r="G55" i="1"/>
  <c r="D73" i="1"/>
  <c r="D71" i="1"/>
  <c r="D72" i="1"/>
  <c r="D70" i="1"/>
  <c r="D74" i="1" l="1"/>
</calcChain>
</file>

<file path=xl/sharedStrings.xml><?xml version="1.0" encoding="utf-8"?>
<sst xmlns="http://schemas.openxmlformats.org/spreadsheetml/2006/main" count="122" uniqueCount="86">
  <si>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</si>
  <si>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</si>
  <si>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</si>
  <si>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</si>
  <si>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</si>
  <si>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</si>
  <si>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</si>
  <si>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</si>
  <si>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</si>
  <si>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</si>
  <si>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</si>
  <si>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</si>
  <si>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</si>
  <si>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</si>
  <si>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</si>
  <si>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</si>
  <si>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</si>
  <si>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</si>
  <si>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</si>
  <si>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</si>
  <si>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</si>
  <si>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</si>
  <si>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</si>
  <si>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</si>
  <si>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</si>
  <si>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</si>
  <si>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</si>
  <si>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</si>
  <si>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</si>
  <si>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</si>
  <si>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</si>
  <si>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</si>
  <si>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</si>
  <si>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</si>
  <si>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</si>
  <si>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</si>
  <si>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</si>
  <si>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</si>
  <si>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</si>
  <si>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</si>
  <si>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</si>
  <si>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</si>
  <si>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</si>
  <si>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</si>
  <si>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</si>
  <si>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</si>
  <si>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</si>
  <si>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</si>
  <si>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</si>
  <si>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</si>
  <si>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</si>
  <si>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</si>
  <si>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</si>
  <si>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</si>
  <si>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</si>
  <si>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 </t>
  </si>
  <si>
    <t>PRECIO ESPERADO ($/Unidades)</t>
  </si>
  <si>
    <t>Rendimiento  (Unidades/hà)</t>
  </si>
  <si>
    <t>Costo unitario ($/ Unidades) (*)</t>
  </si>
  <si>
    <t>ESCENARIOS COSTO UNITARIO  ($/unidades)</t>
  </si>
  <si>
    <t>Lib. B. O'Higgins</t>
  </si>
  <si>
    <t>Rancagua</t>
  </si>
  <si>
    <t>todas</t>
  </si>
  <si>
    <t>Enero-Diciembre</t>
  </si>
  <si>
    <t>Evaluación de la condición corporal</t>
  </si>
  <si>
    <t>Registros</t>
  </si>
  <si>
    <t>ml</t>
  </si>
  <si>
    <t>Medicamentos para emergencias</t>
  </si>
  <si>
    <t>global</t>
  </si>
  <si>
    <t>Marzo y Septiembre</t>
  </si>
  <si>
    <t>AVICOLA</t>
  </si>
  <si>
    <t>Mercado regional</t>
  </si>
  <si>
    <t xml:space="preserve">Labores Corral </t>
  </si>
  <si>
    <t>Monitoreo sanidad del corral</t>
  </si>
  <si>
    <t>Alimentación y agua</t>
  </si>
  <si>
    <t>Nov.-Enero-Abril</t>
  </si>
  <si>
    <t>Alimento</t>
  </si>
  <si>
    <t>Kg</t>
  </si>
  <si>
    <t>COSTOS DIRECTOS DE PRODUCCIÓN PLANTEL 60 AVES</t>
  </si>
  <si>
    <t>Criollas- Aves postura</t>
  </si>
  <si>
    <t>Bajo</t>
  </si>
  <si>
    <t>Infraestruc-Sequia-Insumos</t>
  </si>
  <si>
    <t>Vacunas y vitaminas</t>
  </si>
  <si>
    <t>Ene-May-Sept-Dic</t>
  </si>
  <si>
    <t>3. Precio esperado por ventas corresponde a precio colocado en el domicilio del comprador (incluye Ingreso a Feria)</t>
  </si>
  <si>
    <t>RENDIMIENTO (Unidades/60 aves)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</si>
</sst>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_-;\-* #,##0_-;_-* &quot;-&quot;??_-;_-@_-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rgb="FF000000"/>
      <name val="Arial Narrow"/>
      <family val="2"/>
    </font>
    <font>
      <sz val="9"/>
      <color indexed="8"/>
      <name val="Calibri"/>
      <family val="2"/>
    </font>
    <font>
      <b/>
      <i/>
      <sz val="9"/>
      <color indexed="9"/>
      <name val="Calibri"/>
      <family val="2"/>
    </font>
    <font>
      <sz val="9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16"/>
        <bgColor auto="1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3" fillId="0" borderId="5"/>
    <xf numFmtId="43" fontId="14" fillId="0" borderId="0" applyFont="0" applyFill="0" applyBorder="0" applyAlignment="0" applyProtection="0"/>
    <xf numFmtId="9" fontId="14" fillId="0" borderId="5"/>
  </cellStyleXfs>
  <cellXfs count="123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9" fillId="6" borderId="5" xfId="0" applyFont="1" applyFill="1" applyBorder="1"/>
    <xf numFmtId="3" fontId="7" fillId="2" borderId="4" xfId="0" applyNumberFormat="1" applyFont="1" applyFill="1" applyBorder="1" applyAlignment="1">
      <alignment vertical="center"/>
    </xf>
    <xf numFmtId="165" fontId="7" fillId="2" borderId="4" xfId="0" applyNumberFormat="1" applyFont="1" applyFill="1" applyBorder="1" applyAlignment="1">
      <alignment vertical="center"/>
    </xf>
    <xf numFmtId="0" fontId="4" fillId="6" borderId="5" xfId="0" applyFont="1" applyFill="1" applyBorder="1" applyAlignment="1">
      <alignment vertical="center"/>
    </xf>
    <xf numFmtId="0" fontId="9" fillId="2" borderId="5" xfId="0" applyFont="1" applyFill="1" applyBorder="1"/>
    <xf numFmtId="0" fontId="0" fillId="2" borderId="7" xfId="0" applyFill="1" applyBorder="1"/>
    <xf numFmtId="49" fontId="0" fillId="2" borderId="5" xfId="0" applyNumberForma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49" fontId="7" fillId="7" borderId="8" xfId="0" applyNumberFormat="1" applyFont="1" applyFill="1" applyBorder="1" applyAlignment="1">
      <alignment vertical="center"/>
    </xf>
    <xf numFmtId="49" fontId="7" fillId="2" borderId="10" xfId="0" applyNumberFormat="1" applyFont="1" applyFill="1" applyBorder="1" applyAlignment="1">
      <alignment vertical="center"/>
    </xf>
    <xf numFmtId="9" fontId="9" fillId="2" borderId="11" xfId="0" applyNumberFormat="1" applyFont="1" applyFill="1" applyBorder="1"/>
    <xf numFmtId="49" fontId="7" fillId="7" borderId="12" xfId="0" applyNumberFormat="1" applyFont="1" applyFill="1" applyBorder="1" applyAlignment="1">
      <alignment vertical="center"/>
    </xf>
    <xf numFmtId="165" fontId="7" fillId="7" borderId="13" xfId="0" applyNumberFormat="1" applyFont="1" applyFill="1" applyBorder="1" applyAlignment="1">
      <alignment vertical="center"/>
    </xf>
    <xf numFmtId="9" fontId="7" fillId="7" borderId="14" xfId="0" applyNumberFormat="1" applyFont="1" applyFill="1" applyBorder="1" applyAlignment="1">
      <alignment vertical="center"/>
    </xf>
    <xf numFmtId="0" fontId="9" fillId="8" borderId="17" xfId="0" applyFont="1" applyFill="1" applyBorder="1"/>
    <xf numFmtId="0" fontId="9" fillId="2" borderId="5" xfId="0" applyFont="1" applyFill="1" applyBorder="1" applyAlignment="1">
      <alignment vertical="center"/>
    </xf>
    <xf numFmtId="49" fontId="9" fillId="2" borderId="5" xfId="0" applyNumberFormat="1" applyFont="1" applyFill="1" applyBorder="1" applyAlignment="1">
      <alignment vertical="center"/>
    </xf>
    <xf numFmtId="49" fontId="7" fillId="2" borderId="18" xfId="0" applyNumberFormat="1" applyFont="1" applyFill="1" applyBorder="1" applyAlignment="1">
      <alignment vertical="center"/>
    </xf>
    <xf numFmtId="0" fontId="9" fillId="2" borderId="19" xfId="0" applyFont="1" applyFill="1" applyBorder="1"/>
    <xf numFmtId="0" fontId="9" fillId="2" borderId="20" xfId="0" applyFont="1" applyFill="1" applyBorder="1"/>
    <xf numFmtId="49" fontId="9" fillId="2" borderId="21" xfId="0" applyNumberFormat="1" applyFont="1" applyFill="1" applyBorder="1" applyAlignment="1">
      <alignment vertical="center"/>
    </xf>
    <xf numFmtId="0" fontId="9" fillId="2" borderId="22" xfId="0" applyFont="1" applyFill="1" applyBorder="1"/>
    <xf numFmtId="49" fontId="9" fillId="2" borderId="23" xfId="0" applyNumberFormat="1" applyFont="1" applyFill="1" applyBorder="1" applyAlignment="1">
      <alignment vertical="center"/>
    </xf>
    <xf numFmtId="0" fontId="9" fillId="2" borderId="24" xfId="0" applyFont="1" applyFill="1" applyBorder="1"/>
    <xf numFmtId="0" fontId="9" fillId="2" borderId="25" xfId="0" applyFont="1" applyFill="1" applyBorder="1"/>
    <xf numFmtId="0" fontId="7" fillId="6" borderId="5" xfId="0" applyFont="1" applyFill="1" applyBorder="1" applyAlignment="1">
      <alignment vertical="center"/>
    </xf>
    <xf numFmtId="49" fontId="7" fillId="7" borderId="26" xfId="0" applyNumberFormat="1" applyFont="1" applyFill="1" applyBorder="1" applyAlignment="1">
      <alignment vertical="center"/>
    </xf>
    <xf numFmtId="165" fontId="7" fillId="7" borderId="14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164" fontId="1" fillId="2" borderId="5" xfId="0" applyNumberFormat="1" applyFont="1" applyFill="1" applyBorder="1" applyAlignment="1">
      <alignment horizontal="right" vertical="center"/>
    </xf>
    <xf numFmtId="164" fontId="11" fillId="2" borderId="5" xfId="0" applyNumberFormat="1" applyFont="1" applyFill="1" applyBorder="1" applyAlignment="1">
      <alignment horizontal="right" vertical="center"/>
    </xf>
    <xf numFmtId="0" fontId="9" fillId="2" borderId="5" xfId="0" applyFont="1" applyFill="1" applyBorder="1" applyAlignment="1">
      <alignment horizontal="right"/>
    </xf>
    <xf numFmtId="0" fontId="0" fillId="0" borderId="0" xfId="0" applyNumberFormat="1" applyAlignment="1">
      <alignment horizontal="right"/>
    </xf>
    <xf numFmtId="3" fontId="7" fillId="7" borderId="27" xfId="0" applyNumberFormat="1" applyFont="1" applyFill="1" applyBorder="1" applyAlignment="1">
      <alignment vertical="center"/>
    </xf>
    <xf numFmtId="49" fontId="7" fillId="7" borderId="6" xfId="0" applyNumberFormat="1" applyFont="1" applyFill="1" applyBorder="1" applyAlignment="1">
      <alignment horizontal="center" vertical="center"/>
    </xf>
    <xf numFmtId="49" fontId="9" fillId="7" borderId="9" xfId="0" applyNumberFormat="1" applyFont="1" applyFill="1" applyBorder="1" applyAlignment="1">
      <alignment horizontal="center"/>
    </xf>
    <xf numFmtId="49" fontId="12" fillId="8" borderId="28" xfId="0" applyNumberFormat="1" applyFont="1" applyFill="1" applyBorder="1" applyAlignment="1">
      <alignment horizontal="center" vertical="center"/>
    </xf>
    <xf numFmtId="49" fontId="12" fillId="8" borderId="29" xfId="0" applyNumberFormat="1" applyFont="1" applyFill="1" applyBorder="1" applyAlignment="1">
      <alignment horizontal="center" vertical="center"/>
    </xf>
    <xf numFmtId="49" fontId="12" fillId="8" borderId="30" xfId="0" applyNumberFormat="1" applyFont="1" applyFill="1" applyBorder="1" applyAlignment="1">
      <alignment horizontal="center" vertical="center"/>
    </xf>
    <xf numFmtId="49" fontId="12" fillId="8" borderId="15" xfId="0" applyNumberFormat="1" applyFont="1" applyFill="1" applyBorder="1" applyAlignment="1">
      <alignment vertical="center"/>
    </xf>
    <xf numFmtId="0" fontId="7" fillId="8" borderId="16" xfId="0" applyFont="1" applyFill="1" applyBorder="1" applyAlignment="1">
      <alignment vertical="center"/>
    </xf>
    <xf numFmtId="0" fontId="0" fillId="2" borderId="35" xfId="0" applyFill="1" applyBorder="1"/>
    <xf numFmtId="49" fontId="15" fillId="3" borderId="36" xfId="0" applyNumberFormat="1" applyFont="1" applyFill="1" applyBorder="1" applyAlignment="1">
      <alignment vertical="center" wrapText="1"/>
    </xf>
    <xf numFmtId="3" fontId="17" fillId="0" borderId="34" xfId="0" applyNumberFormat="1" applyFont="1" applyFill="1" applyBorder="1" applyAlignment="1">
      <alignment horizontal="right"/>
    </xf>
    <xf numFmtId="0" fontId="2" fillId="2" borderId="37" xfId="0" applyFont="1" applyFill="1" applyBorder="1"/>
    <xf numFmtId="49" fontId="3" fillId="3" borderId="38" xfId="0" applyNumberFormat="1" applyFont="1" applyFill="1" applyBorder="1" applyAlignment="1">
      <alignment wrapText="1"/>
    </xf>
    <xf numFmtId="0" fontId="3" fillId="4" borderId="38" xfId="0" applyFont="1" applyFill="1" applyBorder="1" applyAlignment="1">
      <alignment wrapText="1"/>
    </xf>
    <xf numFmtId="49" fontId="2" fillId="2" borderId="36" xfId="0" applyNumberFormat="1" applyFont="1" applyFill="1" applyBorder="1" applyAlignment="1">
      <alignment vertical="center" wrapText="1"/>
    </xf>
    <xf numFmtId="166" fontId="17" fillId="0" borderId="34" xfId="2" applyNumberFormat="1" applyFont="1" applyFill="1" applyBorder="1" applyAlignment="1">
      <alignment horizontal="right"/>
    </xf>
    <xf numFmtId="49" fontId="2" fillId="2" borderId="38" xfId="0" applyNumberFormat="1" applyFont="1" applyFill="1" applyBorder="1" applyAlignment="1">
      <alignment wrapText="1"/>
    </xf>
    <xf numFmtId="0" fontId="2" fillId="2" borderId="38" xfId="0" applyFont="1" applyFill="1" applyBorder="1" applyAlignment="1">
      <alignment wrapText="1"/>
    </xf>
    <xf numFmtId="49" fontId="2" fillId="2" borderId="39" xfId="0" applyNumberFormat="1" applyFont="1" applyFill="1" applyBorder="1" applyAlignment="1">
      <alignment horizontal="left"/>
    </xf>
    <xf numFmtId="49" fontId="2" fillId="2" borderId="40" xfId="0" applyNumberFormat="1" applyFont="1" applyFill="1" applyBorder="1" applyAlignment="1">
      <alignment horizontal="left"/>
    </xf>
    <xf numFmtId="166" fontId="17" fillId="0" borderId="31" xfId="2" applyNumberFormat="1" applyFont="1" applyFill="1" applyBorder="1" applyAlignment="1">
      <alignment horizontal="right"/>
    </xf>
    <xf numFmtId="0" fontId="17" fillId="0" borderId="34" xfId="0" applyFont="1" applyFill="1" applyBorder="1" applyAlignment="1">
      <alignment horizontal="right" wrapText="1"/>
    </xf>
    <xf numFmtId="0" fontId="17" fillId="0" borderId="34" xfId="0" applyFont="1" applyFill="1" applyBorder="1" applyAlignment="1">
      <alignment horizontal="right"/>
    </xf>
    <xf numFmtId="17" fontId="17" fillId="0" borderId="34" xfId="0" applyNumberFormat="1" applyFont="1" applyFill="1" applyBorder="1" applyAlignment="1">
      <alignment horizontal="right" wrapText="1"/>
    </xf>
    <xf numFmtId="49" fontId="2" fillId="2" borderId="38" xfId="0" applyNumberFormat="1" applyFont="1" applyFill="1" applyBorder="1"/>
    <xf numFmtId="0" fontId="2" fillId="2" borderId="38" xfId="0" applyFont="1" applyFill="1" applyBorder="1"/>
    <xf numFmtId="0" fontId="0" fillId="2" borderId="41" xfId="0" applyFont="1" applyFill="1" applyBorder="1" applyAlignment="1"/>
    <xf numFmtId="0" fontId="18" fillId="2" borderId="42" xfId="0" applyFont="1" applyFill="1" applyBorder="1" applyAlignment="1">
      <alignment wrapText="1"/>
    </xf>
    <xf numFmtId="14" fontId="18" fillId="2" borderId="43" xfId="0" applyNumberFormat="1" applyFont="1" applyFill="1" applyBorder="1" applyAlignment="1"/>
    <xf numFmtId="0" fontId="18" fillId="2" borderId="44" xfId="0" applyFont="1" applyFill="1" applyBorder="1" applyAlignment="1"/>
    <xf numFmtId="0" fontId="18" fillId="2" borderId="43" xfId="0" applyFont="1" applyFill="1" applyBorder="1" applyAlignment="1"/>
    <xf numFmtId="0" fontId="18" fillId="2" borderId="43" xfId="0" applyFont="1" applyFill="1" applyBorder="1" applyAlignment="1">
      <alignment horizontal="right" wrapText="1"/>
    </xf>
    <xf numFmtId="0" fontId="0" fillId="0" borderId="0" xfId="0" applyNumberFormat="1" applyFont="1" applyAlignment="1"/>
    <xf numFmtId="0" fontId="0" fillId="0" borderId="0" xfId="0" applyFont="1" applyAlignment="1"/>
    <xf numFmtId="0" fontId="0" fillId="2" borderId="32" xfId="0" applyFont="1" applyFill="1" applyBorder="1" applyAlignment="1"/>
    <xf numFmtId="49" fontId="19" fillId="3" borderId="38" xfId="0" applyNumberFormat="1" applyFont="1" applyFill="1" applyBorder="1" applyAlignment="1">
      <alignment horizontal="center" vertical="center"/>
    </xf>
    <xf numFmtId="0" fontId="19" fillId="4" borderId="38" xfId="0" applyFont="1" applyFill="1" applyBorder="1" applyAlignment="1">
      <alignment horizontal="center" vertical="center"/>
    </xf>
    <xf numFmtId="0" fontId="18" fillId="2" borderId="45" xfId="0" applyFont="1" applyFill="1" applyBorder="1" applyAlignment="1"/>
    <xf numFmtId="0" fontId="18" fillId="2" borderId="46" xfId="0" applyFont="1" applyFill="1" applyBorder="1" applyAlignment="1">
      <alignment horizontal="left"/>
    </xf>
    <xf numFmtId="0" fontId="18" fillId="2" borderId="46" xfId="0" applyFont="1" applyFill="1" applyBorder="1" applyAlignment="1"/>
    <xf numFmtId="0" fontId="18" fillId="2" borderId="46" xfId="0" applyFont="1" applyFill="1" applyBorder="1" applyAlignment="1">
      <alignment horizontal="right"/>
    </xf>
    <xf numFmtId="0" fontId="0" fillId="2" borderId="35" xfId="0" applyFont="1" applyFill="1" applyBorder="1" applyAlignment="1"/>
    <xf numFmtId="49" fontId="15" fillId="5" borderId="47" xfId="0" applyNumberFormat="1" applyFont="1" applyFill="1" applyBorder="1" applyAlignment="1">
      <alignment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vertical="center"/>
    </xf>
    <xf numFmtId="0" fontId="2" fillId="2" borderId="49" xfId="0" applyFont="1" applyFill="1" applyBorder="1" applyAlignment="1">
      <alignment horizontal="right" vertical="center"/>
    </xf>
    <xf numFmtId="49" fontId="15" fillId="3" borderId="47" xfId="0" applyNumberFormat="1" applyFont="1" applyFill="1" applyBorder="1" applyAlignment="1">
      <alignment horizontal="center" vertical="center"/>
    </xf>
    <xf numFmtId="49" fontId="15" fillId="3" borderId="47" xfId="0" applyNumberFormat="1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vertical="center"/>
    </xf>
    <xf numFmtId="0" fontId="2" fillId="2" borderId="47" xfId="0" applyFont="1" applyFill="1" applyBorder="1" applyAlignment="1">
      <alignment horizontal="center" vertical="center"/>
    </xf>
    <xf numFmtId="3" fontId="2" fillId="2" borderId="47" xfId="0" applyNumberFormat="1" applyFont="1" applyFill="1" applyBorder="1" applyAlignment="1">
      <alignment vertical="center"/>
    </xf>
    <xf numFmtId="3" fontId="2" fillId="2" borderId="47" xfId="0" applyNumberFormat="1" applyFont="1" applyFill="1" applyBorder="1" applyAlignment="1">
      <alignment horizontal="right" vertical="center"/>
    </xf>
    <xf numFmtId="49" fontId="20" fillId="3" borderId="47" xfId="0" applyNumberFormat="1" applyFont="1" applyFill="1" applyBorder="1" applyAlignment="1">
      <alignment vertical="center"/>
    </xf>
    <xf numFmtId="0" fontId="20" fillId="3" borderId="47" xfId="0" applyFont="1" applyFill="1" applyBorder="1" applyAlignment="1">
      <alignment horizontal="center" vertical="center"/>
    </xf>
    <xf numFmtId="0" fontId="20" fillId="3" borderId="47" xfId="0" applyFont="1" applyFill="1" applyBorder="1" applyAlignment="1">
      <alignment vertical="center"/>
    </xf>
    <xf numFmtId="3" fontId="20" fillId="3" borderId="47" xfId="0" applyNumberFormat="1" applyFont="1" applyFill="1" applyBorder="1" applyAlignment="1">
      <alignment vertical="center"/>
    </xf>
    <xf numFmtId="0" fontId="18" fillId="2" borderId="50" xfId="0" applyFont="1" applyFill="1" applyBorder="1" applyAlignment="1"/>
    <xf numFmtId="0" fontId="18" fillId="2" borderId="51" xfId="0" applyFont="1" applyFill="1" applyBorder="1" applyAlignment="1"/>
    <xf numFmtId="3" fontId="18" fillId="2" borderId="51" xfId="0" applyNumberFormat="1" applyFont="1" applyFill="1" applyBorder="1" applyAlignment="1"/>
    <xf numFmtId="0" fontId="0" fillId="0" borderId="5" xfId="0" applyNumberFormat="1" applyFont="1" applyBorder="1" applyAlignment="1"/>
    <xf numFmtId="0" fontId="0" fillId="2" borderId="33" xfId="0" applyFont="1" applyFill="1" applyBorder="1" applyAlignment="1"/>
    <xf numFmtId="49" fontId="3" fillId="3" borderId="52" xfId="0" applyNumberFormat="1" applyFont="1" applyFill="1" applyBorder="1" applyAlignment="1">
      <alignment vertical="center"/>
    </xf>
    <xf numFmtId="0" fontId="3" fillId="3" borderId="52" xfId="0" applyFont="1" applyFill="1" applyBorder="1" applyAlignment="1">
      <alignment horizontal="center" vertical="center"/>
    </xf>
    <xf numFmtId="0" fontId="3" fillId="3" borderId="52" xfId="0" applyFont="1" applyFill="1" applyBorder="1" applyAlignment="1">
      <alignment vertical="center"/>
    </xf>
    <xf numFmtId="3" fontId="3" fillId="3" borderId="52" xfId="0" applyNumberFormat="1" applyFont="1" applyFill="1" applyBorder="1" applyAlignment="1">
      <alignment vertical="center"/>
    </xf>
    <xf numFmtId="0" fontId="16" fillId="2" borderId="47" xfId="0" applyFont="1" applyFill="1" applyBorder="1" applyAlignment="1">
      <alignment vertical="center"/>
    </xf>
    <xf numFmtId="0" fontId="18" fillId="2" borderId="51" xfId="0" applyFont="1" applyFill="1" applyBorder="1" applyAlignment="1">
      <alignment horizontal="center"/>
    </xf>
    <xf numFmtId="0" fontId="18" fillId="2" borderId="53" xfId="0" applyFont="1" applyFill="1" applyBorder="1" applyAlignment="1"/>
    <xf numFmtId="3" fontId="18" fillId="2" borderId="53" xfId="0" applyNumberFormat="1" applyFont="1" applyFill="1" applyBorder="1" applyAlignment="1"/>
    <xf numFmtId="49" fontId="1" fillId="5" borderId="54" xfId="0" applyNumberFormat="1" applyFont="1" applyFill="1" applyBorder="1" applyAlignment="1">
      <alignment vertical="center"/>
    </xf>
    <xf numFmtId="0" fontId="1" fillId="5" borderId="55" xfId="0" applyFont="1" applyFill="1" applyBorder="1" applyAlignment="1">
      <alignment vertical="center"/>
    </xf>
    <xf numFmtId="164" fontId="1" fillId="5" borderId="56" xfId="0" applyNumberFormat="1" applyFont="1" applyFill="1" applyBorder="1" applyAlignment="1">
      <alignment vertical="center"/>
    </xf>
    <xf numFmtId="49" fontId="1" fillId="3" borderId="57" xfId="0" applyNumberFormat="1" applyFont="1" applyFill="1" applyBorder="1" applyAlignment="1">
      <alignment vertical="center"/>
    </xf>
    <xf numFmtId="0" fontId="1" fillId="3" borderId="47" xfId="0" applyFont="1" applyFill="1" applyBorder="1" applyAlignment="1">
      <alignment vertical="center"/>
    </xf>
    <xf numFmtId="164" fontId="1" fillId="3" borderId="58" xfId="0" applyNumberFormat="1" applyFont="1" applyFill="1" applyBorder="1" applyAlignment="1">
      <alignment vertical="center"/>
    </xf>
    <xf numFmtId="49" fontId="1" fillId="5" borderId="57" xfId="0" applyNumberFormat="1" applyFont="1" applyFill="1" applyBorder="1" applyAlignment="1">
      <alignment vertical="center"/>
    </xf>
    <xf numFmtId="0" fontId="1" fillId="5" borderId="47" xfId="0" applyFont="1" applyFill="1" applyBorder="1" applyAlignment="1">
      <alignment vertical="center"/>
    </xf>
    <xf numFmtId="164" fontId="1" fillId="5" borderId="58" xfId="0" applyNumberFormat="1" applyFont="1" applyFill="1" applyBorder="1" applyAlignment="1">
      <alignment vertical="center"/>
    </xf>
    <xf numFmtId="49" fontId="1" fillId="5" borderId="59" xfId="0" applyNumberFormat="1" applyFont="1" applyFill="1" applyBorder="1" applyAlignment="1">
      <alignment vertical="center"/>
    </xf>
    <xf numFmtId="0" fontId="4" fillId="5" borderId="60" xfId="0" applyFont="1" applyFill="1" applyBorder="1" applyAlignment="1">
      <alignment vertical="center"/>
    </xf>
    <xf numFmtId="164" fontId="1" fillId="9" borderId="61" xfId="0" applyNumberFormat="1" applyFont="1" applyFill="1" applyBorder="1" applyAlignment="1">
      <alignment vertical="center"/>
    </xf>
  </cellXfs>
  <cellStyles count="4">
    <cellStyle name="Millares" xfId="2" builtinId="3"/>
    <cellStyle name="Normal" xfId="0" builtinId="0"/>
    <cellStyle name="Normal 2" xfId="1"/>
    <cellStyle name="TableStyleLight1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6</xdr:col>
      <xdr:colOff>815974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0"/>
  <sheetViews>
    <sheetView showGridLines="0" tabSelected="1" topLeftCell="B1" zoomScale="112" zoomScaleNormal="112" workbookViewId="0">
      <selection activeCell="C9" sqref="C9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26.85546875" style="1" customWidth="1"/>
    <col min="3" max="3" width="17" style="1" customWidth="1"/>
    <col min="4" max="4" width="14.85546875" style="1" customWidth="1"/>
    <col min="5" max="5" width="14.42578125" style="1" customWidth="1"/>
    <col min="6" max="6" width="18.5703125" style="1" customWidth="1"/>
    <col min="7" max="7" width="17.140625" style="40" customWidth="1"/>
    <col min="8" max="255" width="10.85546875" style="1" customWidth="1"/>
  </cols>
  <sheetData>
    <row r="1" spans="1:221" ht="15" customHeight="1" x14ac:dyDescent="0.25">
      <c r="A1" s="2"/>
      <c r="B1" s="2"/>
      <c r="C1" s="2"/>
      <c r="D1" s="2"/>
      <c r="E1" s="2"/>
      <c r="F1" s="2"/>
      <c r="G1" s="35"/>
    </row>
    <row r="2" spans="1:221" ht="15" customHeight="1" x14ac:dyDescent="0.25">
      <c r="A2" s="2"/>
      <c r="B2" s="2"/>
      <c r="C2" s="2"/>
      <c r="D2" s="2"/>
      <c r="E2" s="2"/>
      <c r="F2" s="2"/>
      <c r="G2" s="35"/>
    </row>
    <row r="3" spans="1:221" ht="15" customHeight="1" x14ac:dyDescent="0.25">
      <c r="A3" s="2"/>
      <c r="B3" s="2"/>
      <c r="C3" s="2"/>
      <c r="D3" s="2"/>
      <c r="E3" s="2"/>
      <c r="F3" s="2"/>
      <c r="G3" s="35"/>
    </row>
    <row r="4" spans="1:221" ht="15" customHeight="1" x14ac:dyDescent="0.25">
      <c r="A4" s="2"/>
      <c r="B4" s="2"/>
      <c r="C4" s="2"/>
      <c r="D4" s="2"/>
      <c r="E4" s="2"/>
      <c r="F4" s="2"/>
      <c r="G4" s="35"/>
    </row>
    <row r="5" spans="1:221" ht="15" customHeight="1" x14ac:dyDescent="0.25">
      <c r="A5" s="2"/>
      <c r="B5" s="2"/>
      <c r="C5" s="2"/>
      <c r="D5" s="2"/>
      <c r="E5" s="2"/>
      <c r="F5" s="2"/>
      <c r="G5" s="35"/>
    </row>
    <row r="6" spans="1:221" ht="15" customHeight="1" x14ac:dyDescent="0.25">
      <c r="A6" s="2"/>
      <c r="B6" s="2"/>
      <c r="C6" s="2"/>
      <c r="D6" s="2"/>
      <c r="E6" s="2"/>
      <c r="F6" s="2"/>
      <c r="G6" s="35"/>
    </row>
    <row r="7" spans="1:221" ht="15" customHeight="1" x14ac:dyDescent="0.25">
      <c r="A7" s="2"/>
      <c r="B7" s="2"/>
      <c r="C7" s="2"/>
      <c r="D7" s="2"/>
      <c r="E7" s="2"/>
      <c r="F7" s="2"/>
      <c r="G7" s="35"/>
    </row>
    <row r="8" spans="1:221" ht="15" customHeight="1" x14ac:dyDescent="0.25">
      <c r="A8" s="2"/>
      <c r="B8" s="3"/>
      <c r="C8" s="4"/>
      <c r="D8" s="2"/>
      <c r="E8" s="4"/>
      <c r="F8" s="4"/>
      <c r="G8" s="36"/>
    </row>
    <row r="9" spans="1:221" ht="12" customHeight="1" x14ac:dyDescent="0.25">
      <c r="A9" s="49"/>
      <c r="B9" s="50" t="s">
        <v>0</v>
      </c>
      <c r="C9" s="51" t="s">
        <v>70</v>
      </c>
      <c r="D9" s="52"/>
      <c r="E9" s="53" t="s">
        <v>85</v>
      </c>
      <c r="F9" s="54"/>
      <c r="G9" s="51">
        <v>21000</v>
      </c>
    </row>
    <row r="10" spans="1:221" ht="25.5" customHeight="1" x14ac:dyDescent="0.25">
      <c r="A10" s="49"/>
      <c r="B10" s="55" t="s">
        <v>1</v>
      </c>
      <c r="C10" s="56" t="s">
        <v>79</v>
      </c>
      <c r="D10" s="52"/>
      <c r="E10" s="57" t="s">
        <v>2</v>
      </c>
      <c r="F10" s="58"/>
      <c r="G10" s="56" t="s">
        <v>63</v>
      </c>
    </row>
    <row r="11" spans="1:221" ht="18" customHeight="1" x14ac:dyDescent="0.25">
      <c r="A11" s="49"/>
      <c r="B11" s="55" t="s">
        <v>3</v>
      </c>
      <c r="C11" s="56" t="s">
        <v>80</v>
      </c>
      <c r="D11" s="52"/>
      <c r="E11" s="57" t="s">
        <v>56</v>
      </c>
      <c r="F11" s="58"/>
      <c r="G11" s="56">
        <v>167</v>
      </c>
    </row>
    <row r="12" spans="1:221" ht="11.25" customHeight="1" x14ac:dyDescent="0.25">
      <c r="A12" s="49"/>
      <c r="B12" s="55" t="s">
        <v>4</v>
      </c>
      <c r="C12" s="56" t="s">
        <v>60</v>
      </c>
      <c r="D12" s="52"/>
      <c r="E12" s="59" t="s">
        <v>5</v>
      </c>
      <c r="F12" s="60"/>
      <c r="G12" s="61">
        <f>+G11*G9</f>
        <v>3507000</v>
      </c>
    </row>
    <row r="13" spans="1:221" ht="11.25" customHeight="1" x14ac:dyDescent="0.25">
      <c r="A13" s="49"/>
      <c r="B13" s="55" t="s">
        <v>6</v>
      </c>
      <c r="C13" s="62" t="s">
        <v>61</v>
      </c>
      <c r="D13" s="52"/>
      <c r="E13" s="57" t="s">
        <v>7</v>
      </c>
      <c r="F13" s="58"/>
      <c r="G13" s="62" t="s">
        <v>71</v>
      </c>
    </row>
    <row r="14" spans="1:221" ht="15" x14ac:dyDescent="0.25">
      <c r="A14" s="49"/>
      <c r="B14" s="55" t="s">
        <v>8</v>
      </c>
      <c r="C14" s="63" t="s">
        <v>62</v>
      </c>
      <c r="D14" s="52"/>
      <c r="E14" s="57" t="s">
        <v>9</v>
      </c>
      <c r="F14" s="58"/>
      <c r="G14" s="63" t="s">
        <v>63</v>
      </c>
    </row>
    <row r="15" spans="1:221" ht="25.5" customHeight="1" x14ac:dyDescent="0.25">
      <c r="A15" s="49"/>
      <c r="B15" s="55" t="s">
        <v>10</v>
      </c>
      <c r="C15" s="64">
        <v>44581</v>
      </c>
      <c r="D15" s="52"/>
      <c r="E15" s="65" t="s">
        <v>11</v>
      </c>
      <c r="F15" s="66"/>
      <c r="G15" s="64" t="s">
        <v>81</v>
      </c>
    </row>
    <row r="16" spans="1:221" s="74" customFormat="1" ht="12" customHeight="1" x14ac:dyDescent="0.25">
      <c r="A16" s="67"/>
      <c r="B16" s="68"/>
      <c r="C16" s="69"/>
      <c r="D16" s="70"/>
      <c r="E16" s="71"/>
      <c r="F16" s="71"/>
      <c r="G16" s="72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</row>
    <row r="17" spans="1:255" s="74" customFormat="1" ht="12" customHeight="1" x14ac:dyDescent="0.25">
      <c r="A17" s="75"/>
      <c r="B17" s="76" t="s">
        <v>78</v>
      </c>
      <c r="C17" s="77"/>
      <c r="D17" s="77"/>
      <c r="E17" s="77"/>
      <c r="F17" s="77"/>
      <c r="G17" s="77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</row>
    <row r="18" spans="1:255" s="74" customFormat="1" ht="12" customHeight="1" x14ac:dyDescent="0.25">
      <c r="A18" s="67"/>
      <c r="B18" s="78"/>
      <c r="C18" s="79"/>
      <c r="D18" s="79"/>
      <c r="E18" s="79"/>
      <c r="F18" s="80"/>
      <c r="G18" s="81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</row>
    <row r="19" spans="1:255" s="74" customFormat="1" ht="12" customHeight="1" x14ac:dyDescent="0.25">
      <c r="A19" s="82"/>
      <c r="B19" s="83" t="s">
        <v>12</v>
      </c>
      <c r="C19" s="84"/>
      <c r="D19" s="85"/>
      <c r="E19" s="85"/>
      <c r="F19" s="86"/>
      <c r="G19" s="87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  <c r="IT19" s="73"/>
      <c r="IU19" s="73"/>
    </row>
    <row r="20" spans="1:255" s="74" customFormat="1" ht="24" customHeight="1" x14ac:dyDescent="0.25">
      <c r="A20" s="82"/>
      <c r="B20" s="88" t="s">
        <v>13</v>
      </c>
      <c r="C20" s="89" t="s">
        <v>14</v>
      </c>
      <c r="D20" s="89" t="s">
        <v>15</v>
      </c>
      <c r="E20" s="88" t="s">
        <v>16</v>
      </c>
      <c r="F20" s="89" t="s">
        <v>17</v>
      </c>
      <c r="G20" s="88" t="s">
        <v>18</v>
      </c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3"/>
      <c r="GF20" s="73"/>
      <c r="GG20" s="73"/>
      <c r="GH20" s="73"/>
      <c r="GI20" s="73"/>
      <c r="GJ20" s="73"/>
      <c r="GK20" s="73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  <c r="IR20" s="73"/>
      <c r="IS20" s="73"/>
      <c r="IT20" s="73"/>
      <c r="IU20" s="73"/>
    </row>
    <row r="21" spans="1:255" ht="12" customHeight="1" x14ac:dyDescent="0.25">
      <c r="A21" s="49"/>
      <c r="B21" s="107" t="s">
        <v>72</v>
      </c>
      <c r="C21" s="91"/>
      <c r="D21" s="91"/>
      <c r="E21" s="91"/>
      <c r="F21" s="92"/>
      <c r="G21" s="93"/>
    </row>
    <row r="22" spans="1:255" ht="12" customHeight="1" x14ac:dyDescent="0.25">
      <c r="A22" s="49"/>
      <c r="B22" s="90" t="s">
        <v>73</v>
      </c>
      <c r="C22" s="91" t="s">
        <v>19</v>
      </c>
      <c r="D22" s="91">
        <v>5</v>
      </c>
      <c r="E22" s="91" t="s">
        <v>63</v>
      </c>
      <c r="F22" s="92">
        <v>16000</v>
      </c>
      <c r="G22" s="93">
        <f t="shared" ref="G22:G26" si="0">+F22*D22</f>
        <v>80000</v>
      </c>
    </row>
    <row r="23" spans="1:255" ht="12" customHeight="1" x14ac:dyDescent="0.25">
      <c r="A23" s="49"/>
      <c r="B23" s="90" t="s">
        <v>74</v>
      </c>
      <c r="C23" s="91" t="s">
        <v>19</v>
      </c>
      <c r="D23" s="91">
        <v>23</v>
      </c>
      <c r="E23" s="91" t="s">
        <v>63</v>
      </c>
      <c r="F23" s="92">
        <v>16000</v>
      </c>
      <c r="G23" s="93">
        <f t="shared" si="0"/>
        <v>368000</v>
      </c>
    </row>
    <row r="24" spans="1:255" ht="12" customHeight="1" x14ac:dyDescent="0.25">
      <c r="A24" s="49"/>
      <c r="B24" s="90" t="s">
        <v>82</v>
      </c>
      <c r="C24" s="91" t="s">
        <v>19</v>
      </c>
      <c r="D24" s="91">
        <v>3</v>
      </c>
      <c r="E24" s="91" t="s">
        <v>83</v>
      </c>
      <c r="F24" s="92">
        <v>16000</v>
      </c>
      <c r="G24" s="93">
        <f t="shared" si="0"/>
        <v>48000</v>
      </c>
    </row>
    <row r="25" spans="1:255" ht="12" customHeight="1" x14ac:dyDescent="0.25">
      <c r="A25" s="49"/>
      <c r="B25" s="90" t="s">
        <v>64</v>
      </c>
      <c r="C25" s="91" t="s">
        <v>19</v>
      </c>
      <c r="D25" s="91">
        <v>1</v>
      </c>
      <c r="E25" s="91" t="s">
        <v>75</v>
      </c>
      <c r="F25" s="92">
        <v>16000</v>
      </c>
      <c r="G25" s="93">
        <f t="shared" si="0"/>
        <v>16000</v>
      </c>
    </row>
    <row r="26" spans="1:255" ht="12" customHeight="1" x14ac:dyDescent="0.25">
      <c r="A26" s="49"/>
      <c r="B26" s="90" t="s">
        <v>65</v>
      </c>
      <c r="C26" s="91" t="s">
        <v>19</v>
      </c>
      <c r="D26" s="91">
        <v>2</v>
      </c>
      <c r="E26" s="91" t="s">
        <v>63</v>
      </c>
      <c r="F26" s="92">
        <v>16000</v>
      </c>
      <c r="G26" s="93">
        <f t="shared" si="0"/>
        <v>32000</v>
      </c>
    </row>
    <row r="27" spans="1:255" s="74" customFormat="1" ht="11.25" customHeight="1" x14ac:dyDescent="0.25">
      <c r="A27" s="73"/>
      <c r="B27" s="94" t="s">
        <v>20</v>
      </c>
      <c r="C27" s="95"/>
      <c r="D27" s="95"/>
      <c r="E27" s="95"/>
      <c r="F27" s="96"/>
      <c r="G27" s="97">
        <f>SUM(G21:G26)</f>
        <v>544000</v>
      </c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  <c r="FF27" s="73"/>
      <c r="FG27" s="73"/>
      <c r="FH27" s="73"/>
      <c r="FI27" s="73"/>
      <c r="FJ27" s="73"/>
      <c r="FK27" s="73"/>
      <c r="FL27" s="73"/>
      <c r="FM27" s="73"/>
      <c r="FN27" s="73"/>
      <c r="FO27" s="73"/>
      <c r="FP27" s="73"/>
      <c r="FQ27" s="73"/>
      <c r="FR27" s="73"/>
      <c r="FS27" s="73"/>
      <c r="FT27" s="73"/>
      <c r="FU27" s="73"/>
      <c r="FV27" s="73"/>
      <c r="FW27" s="73"/>
      <c r="FX27" s="73"/>
      <c r="FY27" s="73"/>
      <c r="FZ27" s="73"/>
      <c r="GA27" s="73"/>
      <c r="GB27" s="73"/>
      <c r="GC27" s="73"/>
      <c r="GD27" s="73"/>
      <c r="GE27" s="73"/>
      <c r="GF27" s="73"/>
      <c r="GG27" s="73"/>
      <c r="GH27" s="73"/>
      <c r="GI27" s="73"/>
      <c r="GJ27" s="73"/>
      <c r="GK27" s="73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  <c r="IR27" s="73"/>
      <c r="IS27" s="73"/>
      <c r="IT27" s="73"/>
      <c r="IU27" s="73"/>
    </row>
    <row r="28" spans="1:255" s="74" customFormat="1" ht="15.75" customHeight="1" x14ac:dyDescent="0.25">
      <c r="A28" s="82"/>
      <c r="B28" s="98"/>
      <c r="C28" s="99"/>
      <c r="D28" s="99"/>
      <c r="E28" s="99"/>
      <c r="F28" s="100"/>
      <c r="G28" s="100"/>
      <c r="H28" s="73"/>
      <c r="I28" s="73"/>
      <c r="J28" s="73"/>
      <c r="K28" s="101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  <c r="FG28" s="73"/>
      <c r="FH28" s="73"/>
      <c r="FI28" s="73"/>
      <c r="FJ28" s="73"/>
      <c r="FK28" s="73"/>
      <c r="FL28" s="73"/>
      <c r="FM28" s="73"/>
      <c r="FN28" s="73"/>
      <c r="FO28" s="73"/>
      <c r="FP28" s="73"/>
      <c r="FQ28" s="73"/>
      <c r="FR28" s="73"/>
      <c r="FS28" s="73"/>
      <c r="FT28" s="73"/>
      <c r="FU28" s="73"/>
      <c r="FV28" s="73"/>
      <c r="FW28" s="73"/>
      <c r="FX28" s="73"/>
      <c r="FY28" s="73"/>
      <c r="FZ28" s="73"/>
      <c r="GA28" s="73"/>
      <c r="GB28" s="73"/>
      <c r="GC28" s="73"/>
      <c r="GD28" s="73"/>
      <c r="GE28" s="73"/>
      <c r="GF28" s="73"/>
      <c r="GG28" s="73"/>
      <c r="GH28" s="73"/>
      <c r="GI28" s="73"/>
      <c r="GJ28" s="73"/>
      <c r="GK28" s="73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  <c r="IR28" s="73"/>
      <c r="IS28" s="73"/>
      <c r="IT28" s="73"/>
      <c r="IU28" s="73"/>
    </row>
    <row r="29" spans="1:255" s="74" customFormat="1" ht="12" customHeight="1" x14ac:dyDescent="0.25">
      <c r="A29" s="82"/>
      <c r="B29" s="83" t="s">
        <v>21</v>
      </c>
      <c r="C29" s="84"/>
      <c r="D29" s="85"/>
      <c r="E29" s="85"/>
      <c r="F29" s="86"/>
      <c r="G29" s="87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3"/>
      <c r="FJ29" s="73"/>
      <c r="FK29" s="73"/>
      <c r="FL29" s="73"/>
      <c r="FM29" s="73"/>
      <c r="FN29" s="73"/>
      <c r="FO29" s="73"/>
      <c r="FP29" s="73"/>
      <c r="FQ29" s="73"/>
      <c r="FR29" s="73"/>
      <c r="FS29" s="73"/>
      <c r="FT29" s="73"/>
      <c r="FU29" s="73"/>
      <c r="FV29" s="73"/>
      <c r="FW29" s="73"/>
      <c r="FX29" s="73"/>
      <c r="FY29" s="73"/>
      <c r="FZ29" s="73"/>
      <c r="GA29" s="73"/>
      <c r="GB29" s="73"/>
      <c r="GC29" s="73"/>
      <c r="GD29" s="73"/>
      <c r="GE29" s="73"/>
      <c r="GF29" s="73"/>
      <c r="GG29" s="73"/>
      <c r="GH29" s="73"/>
      <c r="GI29" s="73"/>
      <c r="GJ29" s="73"/>
      <c r="GK29" s="73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73"/>
      <c r="IT29" s="73"/>
      <c r="IU29" s="73"/>
    </row>
    <row r="30" spans="1:255" s="74" customFormat="1" ht="24" customHeight="1" x14ac:dyDescent="0.25">
      <c r="A30" s="82"/>
      <c r="B30" s="88" t="s">
        <v>13</v>
      </c>
      <c r="C30" s="89" t="s">
        <v>14</v>
      </c>
      <c r="D30" s="89" t="s">
        <v>15</v>
      </c>
      <c r="E30" s="88" t="s">
        <v>55</v>
      </c>
      <c r="F30" s="89" t="s">
        <v>17</v>
      </c>
      <c r="G30" s="88" t="s">
        <v>18</v>
      </c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  <c r="CR30" s="73"/>
      <c r="CS30" s="73"/>
      <c r="CT30" s="73"/>
      <c r="CU30" s="73"/>
      <c r="CV30" s="73"/>
      <c r="CW30" s="73"/>
      <c r="CX30" s="73"/>
      <c r="CY30" s="73"/>
      <c r="CZ30" s="73"/>
      <c r="DA30" s="73"/>
      <c r="DB30" s="73"/>
      <c r="DC30" s="73"/>
      <c r="DD30" s="73"/>
      <c r="DE30" s="73"/>
      <c r="DF30" s="73"/>
      <c r="DG30" s="73"/>
      <c r="DH30" s="73"/>
      <c r="DI30" s="73"/>
      <c r="DJ30" s="73"/>
      <c r="DK30" s="73"/>
      <c r="DL30" s="73"/>
      <c r="DM30" s="73"/>
      <c r="DN30" s="73"/>
      <c r="DO30" s="73"/>
      <c r="DP30" s="73"/>
      <c r="DQ30" s="73"/>
      <c r="DR30" s="73"/>
      <c r="DS30" s="73"/>
      <c r="DT30" s="73"/>
      <c r="DU30" s="73"/>
      <c r="DV30" s="73"/>
      <c r="DW30" s="73"/>
      <c r="DX30" s="73"/>
      <c r="DY30" s="73"/>
      <c r="DZ30" s="73"/>
      <c r="EA30" s="73"/>
      <c r="EB30" s="73"/>
      <c r="EC30" s="73"/>
      <c r="ED30" s="73"/>
      <c r="EE30" s="73"/>
      <c r="EF30" s="73"/>
      <c r="EG30" s="73"/>
      <c r="EH30" s="73"/>
      <c r="EI30" s="73"/>
      <c r="EJ30" s="73"/>
      <c r="EK30" s="73"/>
      <c r="EL30" s="73"/>
      <c r="EM30" s="73"/>
      <c r="EN30" s="73"/>
      <c r="EO30" s="73"/>
      <c r="EP30" s="73"/>
      <c r="EQ30" s="73"/>
      <c r="ER30" s="73"/>
      <c r="ES30" s="73"/>
      <c r="ET30" s="73"/>
      <c r="EU30" s="73"/>
      <c r="EV30" s="73"/>
      <c r="EW30" s="73"/>
      <c r="EX30" s="73"/>
      <c r="EY30" s="73"/>
      <c r="EZ30" s="73"/>
      <c r="FA30" s="73"/>
      <c r="FB30" s="73"/>
      <c r="FC30" s="73"/>
      <c r="FD30" s="73"/>
      <c r="FE30" s="73"/>
      <c r="FF30" s="73"/>
      <c r="FG30" s="73"/>
      <c r="FH30" s="73"/>
      <c r="FI30" s="73"/>
      <c r="FJ30" s="73"/>
      <c r="FK30" s="73"/>
      <c r="FL30" s="73"/>
      <c r="FM30" s="73"/>
      <c r="FN30" s="73"/>
      <c r="FO30" s="73"/>
      <c r="FP30" s="73"/>
      <c r="FQ30" s="73"/>
      <c r="FR30" s="73"/>
      <c r="FS30" s="73"/>
      <c r="FT30" s="73"/>
      <c r="FU30" s="73"/>
      <c r="FV30" s="73"/>
      <c r="FW30" s="73"/>
      <c r="FX30" s="73"/>
      <c r="FY30" s="73"/>
      <c r="FZ30" s="73"/>
      <c r="GA30" s="73"/>
      <c r="GB30" s="73"/>
      <c r="GC30" s="73"/>
      <c r="GD30" s="73"/>
      <c r="GE30" s="73"/>
      <c r="GF30" s="73"/>
      <c r="GG30" s="73"/>
      <c r="GH30" s="73"/>
      <c r="GI30" s="73"/>
      <c r="GJ30" s="73"/>
      <c r="GK30" s="73"/>
      <c r="GL30" s="73"/>
      <c r="GM30" s="73"/>
      <c r="GN30" s="73"/>
      <c r="GO30" s="73"/>
      <c r="GP30" s="73"/>
      <c r="GQ30" s="73"/>
      <c r="GR30" s="73"/>
      <c r="GS30" s="73"/>
      <c r="GT30" s="73"/>
      <c r="GU30" s="73"/>
      <c r="GV30" s="73"/>
      <c r="GW30" s="73"/>
      <c r="GX30" s="73"/>
      <c r="GY30" s="73"/>
      <c r="GZ30" s="73"/>
      <c r="HA30" s="73"/>
      <c r="HB30" s="73"/>
      <c r="HC30" s="73"/>
      <c r="HD30" s="73"/>
      <c r="HE30" s="73"/>
      <c r="HF30" s="73"/>
      <c r="HG30" s="73"/>
      <c r="HH30" s="73"/>
      <c r="HI30" s="73"/>
      <c r="HJ30" s="73"/>
      <c r="HK30" s="73"/>
      <c r="HL30" s="73"/>
      <c r="HM30" s="73"/>
      <c r="HN30" s="73"/>
      <c r="HO30" s="73"/>
      <c r="HP30" s="73"/>
      <c r="HQ30" s="73"/>
      <c r="HR30" s="73"/>
      <c r="HS30" s="73"/>
      <c r="HT30" s="73"/>
      <c r="HU30" s="73"/>
      <c r="HV30" s="73"/>
      <c r="HW30" s="73"/>
      <c r="HX30" s="73"/>
      <c r="HY30" s="73"/>
      <c r="HZ30" s="73"/>
      <c r="IA30" s="73"/>
      <c r="IB30" s="73"/>
      <c r="IC30" s="73"/>
      <c r="ID30" s="73"/>
      <c r="IE30" s="73"/>
      <c r="IF30" s="73"/>
      <c r="IG30" s="73"/>
      <c r="IH30" s="73"/>
      <c r="II30" s="73"/>
      <c r="IJ30" s="73"/>
      <c r="IK30" s="73"/>
      <c r="IL30" s="73"/>
      <c r="IM30" s="73"/>
      <c r="IN30" s="73"/>
      <c r="IO30" s="73"/>
      <c r="IP30" s="73"/>
      <c r="IQ30" s="73"/>
      <c r="IR30" s="73"/>
      <c r="IS30" s="73"/>
      <c r="IT30" s="73"/>
      <c r="IU30" s="73"/>
    </row>
    <row r="31" spans="1:255" ht="12" customHeight="1" x14ac:dyDescent="0.25">
      <c r="A31" s="49"/>
      <c r="B31" s="90"/>
      <c r="C31" s="91" t="s">
        <v>55</v>
      </c>
      <c r="D31" s="91" t="s">
        <v>55</v>
      </c>
      <c r="E31" s="91" t="s">
        <v>55</v>
      </c>
      <c r="F31" s="92" t="s">
        <v>55</v>
      </c>
      <c r="G31" s="93"/>
    </row>
    <row r="32" spans="1:255" s="74" customFormat="1" ht="11.25" customHeight="1" x14ac:dyDescent="0.25">
      <c r="A32" s="73"/>
      <c r="B32" s="94" t="s">
        <v>22</v>
      </c>
      <c r="C32" s="95"/>
      <c r="D32" s="95"/>
      <c r="E32" s="95"/>
      <c r="F32" s="96"/>
      <c r="G32" s="97">
        <f>SUM(G31:G31)</f>
        <v>0</v>
      </c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3"/>
      <c r="CM32" s="73"/>
      <c r="CN32" s="73"/>
      <c r="CO32" s="73"/>
      <c r="CP32" s="73"/>
      <c r="CQ32" s="73"/>
      <c r="CR32" s="73"/>
      <c r="CS32" s="73"/>
      <c r="CT32" s="73"/>
      <c r="CU32" s="73"/>
      <c r="CV32" s="73"/>
      <c r="CW32" s="73"/>
      <c r="CX32" s="73"/>
      <c r="CY32" s="73"/>
      <c r="CZ32" s="73"/>
      <c r="DA32" s="73"/>
      <c r="DB32" s="73"/>
      <c r="DC32" s="73"/>
      <c r="DD32" s="73"/>
      <c r="DE32" s="73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73"/>
      <c r="DQ32" s="73"/>
      <c r="DR32" s="73"/>
      <c r="DS32" s="73"/>
      <c r="DT32" s="73"/>
      <c r="DU32" s="73"/>
      <c r="DV32" s="73"/>
      <c r="DW32" s="73"/>
      <c r="DX32" s="73"/>
      <c r="DY32" s="73"/>
      <c r="DZ32" s="73"/>
      <c r="EA32" s="73"/>
      <c r="EB32" s="73"/>
      <c r="EC32" s="73"/>
      <c r="ED32" s="73"/>
      <c r="EE32" s="73"/>
      <c r="EF32" s="73"/>
      <c r="EG32" s="73"/>
      <c r="EH32" s="73"/>
      <c r="EI32" s="73"/>
      <c r="EJ32" s="73"/>
      <c r="EK32" s="73"/>
      <c r="EL32" s="73"/>
      <c r="EM32" s="73"/>
      <c r="EN32" s="73"/>
      <c r="EO32" s="73"/>
      <c r="EP32" s="73"/>
      <c r="EQ32" s="73"/>
      <c r="ER32" s="73"/>
      <c r="ES32" s="73"/>
      <c r="ET32" s="73"/>
      <c r="EU32" s="73"/>
      <c r="EV32" s="73"/>
      <c r="EW32" s="73"/>
      <c r="EX32" s="73"/>
      <c r="EY32" s="73"/>
      <c r="EZ32" s="73"/>
      <c r="FA32" s="73"/>
      <c r="FB32" s="73"/>
      <c r="FC32" s="73"/>
      <c r="FD32" s="73"/>
      <c r="FE32" s="73"/>
      <c r="FF32" s="73"/>
      <c r="FG32" s="73"/>
      <c r="FH32" s="73"/>
      <c r="FI32" s="73"/>
      <c r="FJ32" s="73"/>
      <c r="FK32" s="73"/>
      <c r="FL32" s="73"/>
      <c r="FM32" s="73"/>
      <c r="FN32" s="73"/>
      <c r="FO32" s="73"/>
      <c r="FP32" s="73"/>
      <c r="FQ32" s="73"/>
      <c r="FR32" s="73"/>
      <c r="FS32" s="73"/>
      <c r="FT32" s="73"/>
      <c r="FU32" s="73"/>
      <c r="FV32" s="73"/>
      <c r="FW32" s="73"/>
      <c r="FX32" s="73"/>
      <c r="FY32" s="73"/>
      <c r="FZ32" s="73"/>
      <c r="GA32" s="73"/>
      <c r="GB32" s="73"/>
      <c r="GC32" s="73"/>
      <c r="GD32" s="73"/>
      <c r="GE32" s="73"/>
      <c r="GF32" s="73"/>
      <c r="GG32" s="73"/>
      <c r="GH32" s="73"/>
      <c r="GI32" s="73"/>
      <c r="GJ32" s="73"/>
      <c r="GK32" s="73"/>
      <c r="GL32" s="73"/>
      <c r="GM32" s="73"/>
      <c r="GN32" s="73"/>
      <c r="GO32" s="73"/>
      <c r="GP32" s="73"/>
      <c r="GQ32" s="73"/>
      <c r="GR32" s="73"/>
      <c r="GS32" s="73"/>
      <c r="GT32" s="73"/>
      <c r="GU32" s="73"/>
      <c r="GV32" s="73"/>
      <c r="GW32" s="73"/>
      <c r="GX32" s="73"/>
      <c r="GY32" s="73"/>
      <c r="GZ32" s="73"/>
      <c r="HA32" s="73"/>
      <c r="HB32" s="73"/>
      <c r="HC32" s="73"/>
      <c r="HD32" s="73"/>
      <c r="HE32" s="73"/>
      <c r="HF32" s="73"/>
      <c r="HG32" s="73"/>
      <c r="HH32" s="73"/>
      <c r="HI32" s="73"/>
      <c r="HJ32" s="73"/>
      <c r="HK32" s="73"/>
      <c r="HL32" s="73"/>
      <c r="HM32" s="73"/>
      <c r="HN32" s="73"/>
      <c r="HO32" s="73"/>
      <c r="HP32" s="73"/>
      <c r="HQ32" s="73"/>
      <c r="HR32" s="73"/>
      <c r="HS32" s="73"/>
      <c r="HT32" s="73"/>
      <c r="HU32" s="73"/>
      <c r="HV32" s="73"/>
      <c r="HW32" s="73"/>
      <c r="HX32" s="73"/>
      <c r="HY32" s="73"/>
      <c r="HZ32" s="73"/>
      <c r="IA32" s="73"/>
      <c r="IB32" s="73"/>
      <c r="IC32" s="73"/>
      <c r="ID32" s="73"/>
      <c r="IE32" s="73"/>
      <c r="IF32" s="73"/>
      <c r="IG32" s="73"/>
      <c r="IH32" s="73"/>
      <c r="II32" s="73"/>
      <c r="IJ32" s="73"/>
      <c r="IK32" s="73"/>
      <c r="IL32" s="73"/>
      <c r="IM32" s="73"/>
      <c r="IN32" s="73"/>
      <c r="IO32" s="73"/>
      <c r="IP32" s="73"/>
      <c r="IQ32" s="73"/>
      <c r="IR32" s="73"/>
      <c r="IS32" s="73"/>
      <c r="IT32" s="73"/>
      <c r="IU32" s="73"/>
    </row>
    <row r="33" spans="1:255" s="74" customFormat="1" ht="15.75" customHeight="1" x14ac:dyDescent="0.25">
      <c r="A33" s="82"/>
      <c r="B33" s="98"/>
      <c r="C33" s="99"/>
      <c r="D33" s="99"/>
      <c r="E33" s="99"/>
      <c r="F33" s="100"/>
      <c r="G33" s="100"/>
      <c r="H33" s="73"/>
      <c r="I33" s="73"/>
      <c r="J33" s="73"/>
      <c r="K33" s="101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73"/>
      <c r="BX33" s="73"/>
      <c r="BY33" s="73"/>
      <c r="BZ33" s="73"/>
      <c r="CA33" s="73"/>
      <c r="CB33" s="73"/>
      <c r="CC33" s="73"/>
      <c r="CD33" s="73"/>
      <c r="CE33" s="73"/>
      <c r="CF33" s="73"/>
      <c r="CG33" s="73"/>
      <c r="CH33" s="73"/>
      <c r="CI33" s="73"/>
      <c r="CJ33" s="73"/>
      <c r="CK33" s="73"/>
      <c r="CL33" s="73"/>
      <c r="CM33" s="73"/>
      <c r="CN33" s="73"/>
      <c r="CO33" s="73"/>
      <c r="CP33" s="73"/>
      <c r="CQ33" s="73"/>
      <c r="CR33" s="73"/>
      <c r="CS33" s="73"/>
      <c r="CT33" s="73"/>
      <c r="CU33" s="73"/>
      <c r="CV33" s="73"/>
      <c r="CW33" s="73"/>
      <c r="CX33" s="73"/>
      <c r="CY33" s="73"/>
      <c r="CZ33" s="73"/>
      <c r="DA33" s="73"/>
      <c r="DB33" s="73"/>
      <c r="DC33" s="73"/>
      <c r="DD33" s="73"/>
      <c r="DE33" s="73"/>
      <c r="DF33" s="73"/>
      <c r="DG33" s="73"/>
      <c r="DH33" s="73"/>
      <c r="DI33" s="73"/>
      <c r="DJ33" s="73"/>
      <c r="DK33" s="73"/>
      <c r="DL33" s="73"/>
      <c r="DM33" s="73"/>
      <c r="DN33" s="73"/>
      <c r="DO33" s="73"/>
      <c r="DP33" s="73"/>
      <c r="DQ33" s="73"/>
      <c r="DR33" s="73"/>
      <c r="DS33" s="73"/>
      <c r="DT33" s="73"/>
      <c r="DU33" s="73"/>
      <c r="DV33" s="73"/>
      <c r="DW33" s="73"/>
      <c r="DX33" s="73"/>
      <c r="DY33" s="73"/>
      <c r="DZ33" s="73"/>
      <c r="EA33" s="73"/>
      <c r="EB33" s="73"/>
      <c r="EC33" s="73"/>
      <c r="ED33" s="73"/>
      <c r="EE33" s="73"/>
      <c r="EF33" s="73"/>
      <c r="EG33" s="73"/>
      <c r="EH33" s="73"/>
      <c r="EI33" s="73"/>
      <c r="EJ33" s="73"/>
      <c r="EK33" s="73"/>
      <c r="EL33" s="73"/>
      <c r="EM33" s="73"/>
      <c r="EN33" s="73"/>
      <c r="EO33" s="73"/>
      <c r="EP33" s="73"/>
      <c r="EQ33" s="73"/>
      <c r="ER33" s="73"/>
      <c r="ES33" s="73"/>
      <c r="ET33" s="73"/>
      <c r="EU33" s="73"/>
      <c r="EV33" s="73"/>
      <c r="EW33" s="73"/>
      <c r="EX33" s="73"/>
      <c r="EY33" s="73"/>
      <c r="EZ33" s="73"/>
      <c r="FA33" s="73"/>
      <c r="FB33" s="73"/>
      <c r="FC33" s="73"/>
      <c r="FD33" s="73"/>
      <c r="FE33" s="73"/>
      <c r="FF33" s="73"/>
      <c r="FG33" s="73"/>
      <c r="FH33" s="73"/>
      <c r="FI33" s="73"/>
      <c r="FJ33" s="73"/>
      <c r="FK33" s="73"/>
      <c r="FL33" s="73"/>
      <c r="FM33" s="73"/>
      <c r="FN33" s="73"/>
      <c r="FO33" s="73"/>
      <c r="FP33" s="73"/>
      <c r="FQ33" s="73"/>
      <c r="FR33" s="73"/>
      <c r="FS33" s="73"/>
      <c r="FT33" s="73"/>
      <c r="FU33" s="73"/>
      <c r="FV33" s="73"/>
      <c r="FW33" s="73"/>
      <c r="FX33" s="73"/>
      <c r="FY33" s="73"/>
      <c r="FZ33" s="73"/>
      <c r="GA33" s="73"/>
      <c r="GB33" s="73"/>
      <c r="GC33" s="73"/>
      <c r="GD33" s="73"/>
      <c r="GE33" s="73"/>
      <c r="GF33" s="73"/>
      <c r="GG33" s="73"/>
      <c r="GH33" s="73"/>
      <c r="GI33" s="73"/>
      <c r="GJ33" s="73"/>
      <c r="GK33" s="73"/>
      <c r="GL33" s="73"/>
      <c r="GM33" s="73"/>
      <c r="GN33" s="73"/>
      <c r="GO33" s="73"/>
      <c r="GP33" s="73"/>
      <c r="GQ33" s="73"/>
      <c r="GR33" s="73"/>
      <c r="GS33" s="73"/>
      <c r="GT33" s="73"/>
      <c r="GU33" s="73"/>
      <c r="GV33" s="73"/>
      <c r="GW33" s="73"/>
      <c r="GX33" s="73"/>
      <c r="GY33" s="73"/>
      <c r="GZ33" s="73"/>
      <c r="HA33" s="73"/>
      <c r="HB33" s="73"/>
      <c r="HC33" s="73"/>
      <c r="HD33" s="73"/>
      <c r="HE33" s="73"/>
      <c r="HF33" s="73"/>
      <c r="HG33" s="73"/>
      <c r="HH33" s="73"/>
      <c r="HI33" s="73"/>
      <c r="HJ33" s="73"/>
      <c r="HK33" s="73"/>
      <c r="HL33" s="73"/>
      <c r="HM33" s="73"/>
      <c r="HN33" s="73"/>
      <c r="HO33" s="73"/>
      <c r="HP33" s="73"/>
      <c r="HQ33" s="73"/>
      <c r="HR33" s="73"/>
      <c r="HS33" s="73"/>
      <c r="HT33" s="73"/>
      <c r="HU33" s="73"/>
      <c r="HV33" s="73"/>
      <c r="HW33" s="73"/>
      <c r="HX33" s="73"/>
      <c r="HY33" s="73"/>
      <c r="HZ33" s="73"/>
      <c r="IA33" s="73"/>
      <c r="IB33" s="73"/>
      <c r="IC33" s="73"/>
      <c r="ID33" s="73"/>
      <c r="IE33" s="73"/>
      <c r="IF33" s="73"/>
      <c r="IG33" s="73"/>
      <c r="IH33" s="73"/>
      <c r="II33" s="73"/>
      <c r="IJ33" s="73"/>
      <c r="IK33" s="73"/>
      <c r="IL33" s="73"/>
      <c r="IM33" s="73"/>
      <c r="IN33" s="73"/>
      <c r="IO33" s="73"/>
      <c r="IP33" s="73"/>
      <c r="IQ33" s="73"/>
      <c r="IR33" s="73"/>
      <c r="IS33" s="73"/>
      <c r="IT33" s="73"/>
      <c r="IU33" s="73"/>
    </row>
    <row r="34" spans="1:255" s="74" customFormat="1" ht="12" customHeight="1" x14ac:dyDescent="0.25">
      <c r="A34" s="82"/>
      <c r="B34" s="83" t="s">
        <v>23</v>
      </c>
      <c r="C34" s="84"/>
      <c r="D34" s="85"/>
      <c r="E34" s="85"/>
      <c r="F34" s="86"/>
      <c r="G34" s="87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  <c r="CH34" s="73"/>
      <c r="CI34" s="73"/>
      <c r="CJ34" s="73"/>
      <c r="CK34" s="73"/>
      <c r="CL34" s="73"/>
      <c r="CM34" s="73"/>
      <c r="CN34" s="73"/>
      <c r="CO34" s="73"/>
      <c r="CP34" s="73"/>
      <c r="CQ34" s="73"/>
      <c r="CR34" s="73"/>
      <c r="CS34" s="73"/>
      <c r="CT34" s="73"/>
      <c r="CU34" s="73"/>
      <c r="CV34" s="73"/>
      <c r="CW34" s="73"/>
      <c r="CX34" s="73"/>
      <c r="CY34" s="73"/>
      <c r="CZ34" s="73"/>
      <c r="DA34" s="73"/>
      <c r="DB34" s="73"/>
      <c r="DC34" s="73"/>
      <c r="DD34" s="73"/>
      <c r="DE34" s="73"/>
      <c r="DF34" s="73"/>
      <c r="DG34" s="73"/>
      <c r="DH34" s="73"/>
      <c r="DI34" s="73"/>
      <c r="DJ34" s="73"/>
      <c r="DK34" s="73"/>
      <c r="DL34" s="73"/>
      <c r="DM34" s="73"/>
      <c r="DN34" s="73"/>
      <c r="DO34" s="73"/>
      <c r="DP34" s="73"/>
      <c r="DQ34" s="73"/>
      <c r="DR34" s="73"/>
      <c r="DS34" s="73"/>
      <c r="DT34" s="73"/>
      <c r="DU34" s="73"/>
      <c r="DV34" s="73"/>
      <c r="DW34" s="73"/>
      <c r="DX34" s="73"/>
      <c r="DY34" s="73"/>
      <c r="DZ34" s="73"/>
      <c r="EA34" s="73"/>
      <c r="EB34" s="73"/>
      <c r="EC34" s="73"/>
      <c r="ED34" s="73"/>
      <c r="EE34" s="73"/>
      <c r="EF34" s="73"/>
      <c r="EG34" s="73"/>
      <c r="EH34" s="73"/>
      <c r="EI34" s="73"/>
      <c r="EJ34" s="73"/>
      <c r="EK34" s="73"/>
      <c r="EL34" s="73"/>
      <c r="EM34" s="73"/>
      <c r="EN34" s="73"/>
      <c r="EO34" s="73"/>
      <c r="EP34" s="73"/>
      <c r="EQ34" s="73"/>
      <c r="ER34" s="73"/>
      <c r="ES34" s="73"/>
      <c r="ET34" s="73"/>
      <c r="EU34" s="73"/>
      <c r="EV34" s="73"/>
      <c r="EW34" s="73"/>
      <c r="EX34" s="73"/>
      <c r="EY34" s="73"/>
      <c r="EZ34" s="73"/>
      <c r="FA34" s="73"/>
      <c r="FB34" s="73"/>
      <c r="FC34" s="73"/>
      <c r="FD34" s="73"/>
      <c r="FE34" s="73"/>
      <c r="FF34" s="73"/>
      <c r="FG34" s="73"/>
      <c r="FH34" s="73"/>
      <c r="FI34" s="73"/>
      <c r="FJ34" s="73"/>
      <c r="FK34" s="73"/>
      <c r="FL34" s="73"/>
      <c r="FM34" s="73"/>
      <c r="FN34" s="73"/>
      <c r="FO34" s="73"/>
      <c r="FP34" s="73"/>
      <c r="FQ34" s="73"/>
      <c r="FR34" s="73"/>
      <c r="FS34" s="73"/>
      <c r="FT34" s="73"/>
      <c r="FU34" s="73"/>
      <c r="FV34" s="73"/>
      <c r="FW34" s="73"/>
      <c r="FX34" s="73"/>
      <c r="FY34" s="73"/>
      <c r="FZ34" s="73"/>
      <c r="GA34" s="73"/>
      <c r="GB34" s="73"/>
      <c r="GC34" s="73"/>
      <c r="GD34" s="73"/>
      <c r="GE34" s="73"/>
      <c r="GF34" s="73"/>
      <c r="GG34" s="73"/>
      <c r="GH34" s="73"/>
      <c r="GI34" s="73"/>
      <c r="GJ34" s="73"/>
      <c r="GK34" s="73"/>
      <c r="GL34" s="73"/>
      <c r="GM34" s="73"/>
      <c r="GN34" s="73"/>
      <c r="GO34" s="73"/>
      <c r="GP34" s="73"/>
      <c r="GQ34" s="73"/>
      <c r="GR34" s="73"/>
      <c r="GS34" s="73"/>
      <c r="GT34" s="73"/>
      <c r="GU34" s="73"/>
      <c r="GV34" s="73"/>
      <c r="GW34" s="73"/>
      <c r="GX34" s="73"/>
      <c r="GY34" s="73"/>
      <c r="GZ34" s="73"/>
      <c r="HA34" s="73"/>
      <c r="HB34" s="73"/>
      <c r="HC34" s="73"/>
      <c r="HD34" s="73"/>
      <c r="HE34" s="73"/>
      <c r="HF34" s="73"/>
      <c r="HG34" s="73"/>
      <c r="HH34" s="73"/>
      <c r="HI34" s="73"/>
      <c r="HJ34" s="73"/>
      <c r="HK34" s="73"/>
      <c r="HL34" s="73"/>
      <c r="HM34" s="73"/>
      <c r="HN34" s="73"/>
      <c r="HO34" s="73"/>
      <c r="HP34" s="73"/>
      <c r="HQ34" s="73"/>
      <c r="HR34" s="73"/>
      <c r="HS34" s="73"/>
      <c r="HT34" s="73"/>
      <c r="HU34" s="73"/>
      <c r="HV34" s="73"/>
      <c r="HW34" s="73"/>
      <c r="HX34" s="73"/>
      <c r="HY34" s="73"/>
      <c r="HZ34" s="73"/>
      <c r="IA34" s="73"/>
      <c r="IB34" s="73"/>
      <c r="IC34" s="73"/>
      <c r="ID34" s="73"/>
      <c r="IE34" s="73"/>
      <c r="IF34" s="73"/>
      <c r="IG34" s="73"/>
      <c r="IH34" s="73"/>
      <c r="II34" s="73"/>
      <c r="IJ34" s="73"/>
      <c r="IK34" s="73"/>
      <c r="IL34" s="73"/>
      <c r="IM34" s="73"/>
      <c r="IN34" s="73"/>
      <c r="IO34" s="73"/>
      <c r="IP34" s="73"/>
      <c r="IQ34" s="73"/>
      <c r="IR34" s="73"/>
      <c r="IS34" s="73"/>
      <c r="IT34" s="73"/>
      <c r="IU34" s="73"/>
    </row>
    <row r="35" spans="1:255" s="74" customFormat="1" ht="24" customHeight="1" x14ac:dyDescent="0.25">
      <c r="A35" s="82"/>
      <c r="B35" s="88" t="s">
        <v>13</v>
      </c>
      <c r="C35" s="89" t="s">
        <v>14</v>
      </c>
      <c r="D35" s="89" t="s">
        <v>15</v>
      </c>
      <c r="E35" s="88" t="s">
        <v>16</v>
      </c>
      <c r="F35" s="89" t="s">
        <v>17</v>
      </c>
      <c r="G35" s="88" t="s">
        <v>18</v>
      </c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3"/>
      <c r="CK35" s="73"/>
      <c r="CL35" s="73"/>
      <c r="CM35" s="73"/>
      <c r="CN35" s="73"/>
      <c r="CO35" s="73"/>
      <c r="CP35" s="73"/>
      <c r="CQ35" s="73"/>
      <c r="CR35" s="73"/>
      <c r="CS35" s="73"/>
      <c r="CT35" s="73"/>
      <c r="CU35" s="73"/>
      <c r="CV35" s="73"/>
      <c r="CW35" s="73"/>
      <c r="CX35" s="73"/>
      <c r="CY35" s="73"/>
      <c r="CZ35" s="73"/>
      <c r="DA35" s="73"/>
      <c r="DB35" s="73"/>
      <c r="DC35" s="73"/>
      <c r="DD35" s="73"/>
      <c r="DE35" s="73"/>
      <c r="DF35" s="73"/>
      <c r="DG35" s="73"/>
      <c r="DH35" s="73"/>
      <c r="DI35" s="73"/>
      <c r="DJ35" s="73"/>
      <c r="DK35" s="73"/>
      <c r="DL35" s="73"/>
      <c r="DM35" s="73"/>
      <c r="DN35" s="73"/>
      <c r="DO35" s="73"/>
      <c r="DP35" s="73"/>
      <c r="DQ35" s="73"/>
      <c r="DR35" s="73"/>
      <c r="DS35" s="73"/>
      <c r="DT35" s="73"/>
      <c r="DU35" s="73"/>
      <c r="DV35" s="73"/>
      <c r="DW35" s="73"/>
      <c r="DX35" s="73"/>
      <c r="DY35" s="73"/>
      <c r="DZ35" s="73"/>
      <c r="EA35" s="73"/>
      <c r="EB35" s="73"/>
      <c r="EC35" s="73"/>
      <c r="ED35" s="73"/>
      <c r="EE35" s="73"/>
      <c r="EF35" s="73"/>
      <c r="EG35" s="73"/>
      <c r="EH35" s="73"/>
      <c r="EI35" s="73"/>
      <c r="EJ35" s="73"/>
      <c r="EK35" s="73"/>
      <c r="EL35" s="73"/>
      <c r="EM35" s="73"/>
      <c r="EN35" s="73"/>
      <c r="EO35" s="73"/>
      <c r="EP35" s="73"/>
      <c r="EQ35" s="73"/>
      <c r="ER35" s="73"/>
      <c r="ES35" s="73"/>
      <c r="ET35" s="73"/>
      <c r="EU35" s="73"/>
      <c r="EV35" s="73"/>
      <c r="EW35" s="73"/>
      <c r="EX35" s="73"/>
      <c r="EY35" s="73"/>
      <c r="EZ35" s="73"/>
      <c r="FA35" s="73"/>
      <c r="FB35" s="73"/>
      <c r="FC35" s="73"/>
      <c r="FD35" s="73"/>
      <c r="FE35" s="73"/>
      <c r="FF35" s="73"/>
      <c r="FG35" s="73"/>
      <c r="FH35" s="73"/>
      <c r="FI35" s="73"/>
      <c r="FJ35" s="73"/>
      <c r="FK35" s="73"/>
      <c r="FL35" s="73"/>
      <c r="FM35" s="73"/>
      <c r="FN35" s="73"/>
      <c r="FO35" s="73"/>
      <c r="FP35" s="73"/>
      <c r="FQ35" s="73"/>
      <c r="FR35" s="73"/>
      <c r="FS35" s="73"/>
      <c r="FT35" s="73"/>
      <c r="FU35" s="73"/>
      <c r="FV35" s="73"/>
      <c r="FW35" s="73"/>
      <c r="FX35" s="73"/>
      <c r="FY35" s="73"/>
      <c r="FZ35" s="73"/>
      <c r="GA35" s="73"/>
      <c r="GB35" s="73"/>
      <c r="GC35" s="73"/>
      <c r="GD35" s="73"/>
      <c r="GE35" s="73"/>
      <c r="GF35" s="73"/>
      <c r="GG35" s="73"/>
      <c r="GH35" s="73"/>
      <c r="GI35" s="73"/>
      <c r="GJ35" s="73"/>
      <c r="GK35" s="73"/>
      <c r="GL35" s="73"/>
      <c r="GM35" s="73"/>
      <c r="GN35" s="73"/>
      <c r="GO35" s="73"/>
      <c r="GP35" s="73"/>
      <c r="GQ35" s="73"/>
      <c r="GR35" s="73"/>
      <c r="GS35" s="73"/>
      <c r="GT35" s="73"/>
      <c r="GU35" s="73"/>
      <c r="GV35" s="73"/>
      <c r="GW35" s="73"/>
      <c r="GX35" s="73"/>
      <c r="GY35" s="73"/>
      <c r="GZ35" s="73"/>
      <c r="HA35" s="73"/>
      <c r="HB35" s="73"/>
      <c r="HC35" s="73"/>
      <c r="HD35" s="73"/>
      <c r="HE35" s="73"/>
      <c r="HF35" s="73"/>
      <c r="HG35" s="73"/>
      <c r="HH35" s="73"/>
      <c r="HI35" s="73"/>
      <c r="HJ35" s="73"/>
      <c r="HK35" s="73"/>
      <c r="HL35" s="73"/>
      <c r="HM35" s="73"/>
      <c r="HN35" s="73"/>
      <c r="HO35" s="73"/>
      <c r="HP35" s="73"/>
      <c r="HQ35" s="73"/>
      <c r="HR35" s="73"/>
      <c r="HS35" s="73"/>
      <c r="HT35" s="73"/>
      <c r="HU35" s="73"/>
      <c r="HV35" s="73"/>
      <c r="HW35" s="73"/>
      <c r="HX35" s="73"/>
      <c r="HY35" s="73"/>
      <c r="HZ35" s="73"/>
      <c r="IA35" s="73"/>
      <c r="IB35" s="73"/>
      <c r="IC35" s="73"/>
      <c r="ID35" s="73"/>
      <c r="IE35" s="73"/>
      <c r="IF35" s="73"/>
      <c r="IG35" s="73"/>
      <c r="IH35" s="73"/>
      <c r="II35" s="73"/>
      <c r="IJ35" s="73"/>
      <c r="IK35" s="73"/>
      <c r="IL35" s="73"/>
      <c r="IM35" s="73"/>
      <c r="IN35" s="73"/>
      <c r="IO35" s="73"/>
      <c r="IP35" s="73"/>
      <c r="IQ35" s="73"/>
      <c r="IR35" s="73"/>
      <c r="IS35" s="73"/>
      <c r="IT35" s="73"/>
      <c r="IU35" s="73"/>
    </row>
    <row r="36" spans="1:255" ht="12" customHeight="1" x14ac:dyDescent="0.25">
      <c r="A36" s="49"/>
      <c r="B36" s="90"/>
      <c r="C36" s="91"/>
      <c r="D36" s="91"/>
      <c r="E36" s="91"/>
      <c r="F36" s="92"/>
      <c r="G36" s="93"/>
    </row>
    <row r="37" spans="1:255" s="74" customFormat="1" ht="12" customHeight="1" x14ac:dyDescent="0.25">
      <c r="A37" s="102"/>
      <c r="B37" s="103" t="s">
        <v>24</v>
      </c>
      <c r="C37" s="104"/>
      <c r="D37" s="104"/>
      <c r="E37" s="104"/>
      <c r="F37" s="105"/>
      <c r="G37" s="106">
        <f>SUM(G36:G36)</f>
        <v>0</v>
      </c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3"/>
      <c r="BX37" s="73"/>
      <c r="BY37" s="73"/>
      <c r="BZ37" s="73"/>
      <c r="CA37" s="73"/>
      <c r="CB37" s="73"/>
      <c r="CC37" s="73"/>
      <c r="CD37" s="73"/>
      <c r="CE37" s="73"/>
      <c r="CF37" s="73"/>
      <c r="CG37" s="73"/>
      <c r="CH37" s="73"/>
      <c r="CI37" s="73"/>
      <c r="CJ37" s="73"/>
      <c r="CK37" s="73"/>
      <c r="CL37" s="73"/>
      <c r="CM37" s="73"/>
      <c r="CN37" s="73"/>
      <c r="CO37" s="73"/>
      <c r="CP37" s="73"/>
      <c r="CQ37" s="73"/>
      <c r="CR37" s="73"/>
      <c r="CS37" s="73"/>
      <c r="CT37" s="73"/>
      <c r="CU37" s="73"/>
      <c r="CV37" s="73"/>
      <c r="CW37" s="73"/>
      <c r="CX37" s="73"/>
      <c r="CY37" s="73"/>
      <c r="CZ37" s="73"/>
      <c r="DA37" s="73"/>
      <c r="DB37" s="73"/>
      <c r="DC37" s="73"/>
      <c r="DD37" s="73"/>
      <c r="DE37" s="73"/>
      <c r="DF37" s="73"/>
      <c r="DG37" s="73"/>
      <c r="DH37" s="73"/>
      <c r="DI37" s="73"/>
      <c r="DJ37" s="73"/>
      <c r="DK37" s="73"/>
      <c r="DL37" s="73"/>
      <c r="DM37" s="73"/>
      <c r="DN37" s="73"/>
      <c r="DO37" s="73"/>
      <c r="DP37" s="73"/>
      <c r="DQ37" s="73"/>
      <c r="DR37" s="73"/>
      <c r="DS37" s="73"/>
      <c r="DT37" s="73"/>
      <c r="DU37" s="73"/>
      <c r="DV37" s="73"/>
      <c r="DW37" s="73"/>
      <c r="DX37" s="73"/>
      <c r="DY37" s="73"/>
      <c r="DZ37" s="73"/>
      <c r="EA37" s="73"/>
      <c r="EB37" s="73"/>
      <c r="EC37" s="73"/>
      <c r="ED37" s="73"/>
      <c r="EE37" s="73"/>
      <c r="EF37" s="73"/>
      <c r="EG37" s="73"/>
      <c r="EH37" s="73"/>
      <c r="EI37" s="73"/>
      <c r="EJ37" s="73"/>
      <c r="EK37" s="73"/>
      <c r="EL37" s="73"/>
      <c r="EM37" s="73"/>
      <c r="EN37" s="73"/>
      <c r="EO37" s="73"/>
      <c r="EP37" s="73"/>
      <c r="EQ37" s="73"/>
      <c r="ER37" s="73"/>
      <c r="ES37" s="73"/>
      <c r="ET37" s="73"/>
      <c r="EU37" s="73"/>
      <c r="EV37" s="73"/>
      <c r="EW37" s="73"/>
      <c r="EX37" s="73"/>
      <c r="EY37" s="73"/>
      <c r="EZ37" s="73"/>
      <c r="FA37" s="73"/>
      <c r="FB37" s="73"/>
      <c r="FC37" s="73"/>
      <c r="FD37" s="73"/>
      <c r="FE37" s="73"/>
      <c r="FF37" s="73"/>
      <c r="FG37" s="73"/>
      <c r="FH37" s="73"/>
      <c r="FI37" s="73"/>
      <c r="FJ37" s="73"/>
      <c r="FK37" s="73"/>
      <c r="FL37" s="73"/>
      <c r="FM37" s="73"/>
      <c r="FN37" s="73"/>
      <c r="FO37" s="73"/>
      <c r="FP37" s="73"/>
      <c r="FQ37" s="73"/>
      <c r="FR37" s="73"/>
      <c r="FS37" s="73"/>
      <c r="FT37" s="73"/>
      <c r="FU37" s="73"/>
      <c r="FV37" s="73"/>
      <c r="FW37" s="73"/>
      <c r="FX37" s="73"/>
      <c r="FY37" s="73"/>
      <c r="FZ37" s="73"/>
      <c r="GA37" s="73"/>
      <c r="GB37" s="73"/>
      <c r="GC37" s="73"/>
      <c r="GD37" s="73"/>
      <c r="GE37" s="73"/>
      <c r="GF37" s="73"/>
      <c r="GG37" s="73"/>
      <c r="GH37" s="73"/>
      <c r="GI37" s="73"/>
      <c r="GJ37" s="73"/>
      <c r="GK37" s="73"/>
      <c r="GL37" s="73"/>
      <c r="GM37" s="73"/>
      <c r="GN37" s="73"/>
      <c r="GO37" s="73"/>
      <c r="GP37" s="73"/>
      <c r="GQ37" s="73"/>
      <c r="GR37" s="73"/>
      <c r="GS37" s="73"/>
      <c r="GT37" s="73"/>
      <c r="GU37" s="73"/>
      <c r="GV37" s="73"/>
      <c r="GW37" s="73"/>
      <c r="GX37" s="73"/>
      <c r="GY37" s="73"/>
      <c r="GZ37" s="73"/>
      <c r="HA37" s="73"/>
      <c r="HB37" s="73"/>
      <c r="HC37" s="73"/>
      <c r="HD37" s="73"/>
      <c r="HE37" s="73"/>
      <c r="HF37" s="73"/>
      <c r="HG37" s="73"/>
      <c r="HH37" s="73"/>
      <c r="HI37" s="73"/>
      <c r="HJ37" s="73"/>
      <c r="HK37" s="73"/>
      <c r="HL37" s="73"/>
      <c r="HM37" s="73"/>
      <c r="HN37" s="73"/>
      <c r="HO37" s="73"/>
      <c r="HP37" s="73"/>
      <c r="HQ37" s="73"/>
      <c r="HR37" s="73"/>
      <c r="HS37" s="73"/>
      <c r="HT37" s="73"/>
      <c r="HU37" s="73"/>
      <c r="HV37" s="73"/>
      <c r="HW37" s="73"/>
      <c r="HX37" s="73"/>
      <c r="HY37" s="73"/>
      <c r="HZ37" s="73"/>
      <c r="IA37" s="73"/>
      <c r="IB37" s="73"/>
      <c r="IC37" s="73"/>
      <c r="ID37" s="73"/>
      <c r="IE37" s="73"/>
      <c r="IF37" s="73"/>
      <c r="IG37" s="73"/>
      <c r="IH37" s="73"/>
      <c r="II37" s="73"/>
      <c r="IJ37" s="73"/>
      <c r="IK37" s="73"/>
      <c r="IL37" s="73"/>
      <c r="IM37" s="73"/>
      <c r="IN37" s="73"/>
      <c r="IO37" s="73"/>
      <c r="IP37" s="73"/>
      <c r="IQ37" s="73"/>
      <c r="IR37" s="73"/>
      <c r="IS37" s="73"/>
      <c r="IT37" s="73"/>
      <c r="IU37" s="73"/>
    </row>
    <row r="38" spans="1:255" s="74" customFormat="1" ht="12" customHeight="1" x14ac:dyDescent="0.25">
      <c r="A38" s="102"/>
      <c r="B38" s="98"/>
      <c r="C38" s="99"/>
      <c r="D38" s="99"/>
      <c r="E38" s="99"/>
      <c r="F38" s="100"/>
      <c r="G38" s="100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3"/>
      <c r="BR38" s="73"/>
      <c r="BS38" s="73"/>
      <c r="BT38" s="73"/>
      <c r="BU38" s="73"/>
      <c r="BV38" s="73"/>
      <c r="BW38" s="73"/>
      <c r="BX38" s="73"/>
      <c r="BY38" s="73"/>
      <c r="BZ38" s="73"/>
      <c r="CA38" s="73"/>
      <c r="CB38" s="73"/>
      <c r="CC38" s="73"/>
      <c r="CD38" s="73"/>
      <c r="CE38" s="73"/>
      <c r="CF38" s="73"/>
      <c r="CG38" s="73"/>
      <c r="CH38" s="73"/>
      <c r="CI38" s="73"/>
      <c r="CJ38" s="73"/>
      <c r="CK38" s="73"/>
      <c r="CL38" s="73"/>
      <c r="CM38" s="73"/>
      <c r="CN38" s="73"/>
      <c r="CO38" s="73"/>
      <c r="CP38" s="73"/>
      <c r="CQ38" s="73"/>
      <c r="CR38" s="73"/>
      <c r="CS38" s="73"/>
      <c r="CT38" s="73"/>
      <c r="CU38" s="73"/>
      <c r="CV38" s="73"/>
      <c r="CW38" s="73"/>
      <c r="CX38" s="73"/>
      <c r="CY38" s="73"/>
      <c r="CZ38" s="73"/>
      <c r="DA38" s="73"/>
      <c r="DB38" s="73"/>
      <c r="DC38" s="73"/>
      <c r="DD38" s="73"/>
      <c r="DE38" s="73"/>
      <c r="DF38" s="73"/>
      <c r="DG38" s="73"/>
      <c r="DH38" s="73"/>
      <c r="DI38" s="73"/>
      <c r="DJ38" s="73"/>
      <c r="DK38" s="73"/>
      <c r="DL38" s="73"/>
      <c r="DM38" s="73"/>
      <c r="DN38" s="73"/>
      <c r="DO38" s="73"/>
      <c r="DP38" s="73"/>
      <c r="DQ38" s="73"/>
      <c r="DR38" s="73"/>
      <c r="DS38" s="73"/>
      <c r="DT38" s="73"/>
      <c r="DU38" s="73"/>
      <c r="DV38" s="73"/>
      <c r="DW38" s="73"/>
      <c r="DX38" s="73"/>
      <c r="DY38" s="73"/>
      <c r="DZ38" s="73"/>
      <c r="EA38" s="73"/>
      <c r="EB38" s="73"/>
      <c r="EC38" s="73"/>
      <c r="ED38" s="73"/>
      <c r="EE38" s="73"/>
      <c r="EF38" s="73"/>
      <c r="EG38" s="73"/>
      <c r="EH38" s="73"/>
      <c r="EI38" s="73"/>
      <c r="EJ38" s="73"/>
      <c r="EK38" s="73"/>
      <c r="EL38" s="73"/>
      <c r="EM38" s="73"/>
      <c r="EN38" s="73"/>
      <c r="EO38" s="73"/>
      <c r="EP38" s="73"/>
      <c r="EQ38" s="73"/>
      <c r="ER38" s="73"/>
      <c r="ES38" s="73"/>
      <c r="ET38" s="73"/>
      <c r="EU38" s="73"/>
      <c r="EV38" s="73"/>
      <c r="EW38" s="73"/>
      <c r="EX38" s="73"/>
      <c r="EY38" s="73"/>
      <c r="EZ38" s="73"/>
      <c r="FA38" s="73"/>
      <c r="FB38" s="73"/>
      <c r="FC38" s="73"/>
      <c r="FD38" s="73"/>
      <c r="FE38" s="73"/>
      <c r="FF38" s="73"/>
      <c r="FG38" s="73"/>
      <c r="FH38" s="73"/>
      <c r="FI38" s="73"/>
      <c r="FJ38" s="73"/>
      <c r="FK38" s="73"/>
      <c r="FL38" s="73"/>
      <c r="FM38" s="73"/>
      <c r="FN38" s="73"/>
      <c r="FO38" s="73"/>
      <c r="FP38" s="73"/>
      <c r="FQ38" s="73"/>
      <c r="FR38" s="73"/>
      <c r="FS38" s="73"/>
      <c r="FT38" s="73"/>
      <c r="FU38" s="73"/>
      <c r="FV38" s="73"/>
      <c r="FW38" s="73"/>
      <c r="FX38" s="73"/>
      <c r="FY38" s="73"/>
      <c r="FZ38" s="73"/>
      <c r="GA38" s="73"/>
      <c r="GB38" s="73"/>
      <c r="GC38" s="73"/>
      <c r="GD38" s="73"/>
      <c r="GE38" s="73"/>
      <c r="GF38" s="73"/>
      <c r="GG38" s="73"/>
      <c r="GH38" s="73"/>
      <c r="GI38" s="73"/>
      <c r="GJ38" s="73"/>
      <c r="GK38" s="73"/>
      <c r="GL38" s="73"/>
      <c r="GM38" s="73"/>
      <c r="GN38" s="73"/>
      <c r="GO38" s="73"/>
      <c r="GP38" s="73"/>
      <c r="GQ38" s="73"/>
      <c r="GR38" s="73"/>
      <c r="GS38" s="73"/>
      <c r="GT38" s="73"/>
      <c r="GU38" s="73"/>
      <c r="GV38" s="73"/>
      <c r="GW38" s="73"/>
      <c r="GX38" s="73"/>
      <c r="GY38" s="73"/>
      <c r="GZ38" s="73"/>
      <c r="HA38" s="73"/>
      <c r="HB38" s="73"/>
      <c r="HC38" s="73"/>
      <c r="HD38" s="73"/>
      <c r="HE38" s="73"/>
      <c r="HF38" s="73"/>
      <c r="HG38" s="73"/>
      <c r="HH38" s="73"/>
      <c r="HI38" s="73"/>
      <c r="HJ38" s="73"/>
      <c r="HK38" s="73"/>
      <c r="HL38" s="73"/>
      <c r="HM38" s="73"/>
      <c r="HN38" s="73"/>
      <c r="HO38" s="73"/>
      <c r="HP38" s="73"/>
      <c r="HQ38" s="73"/>
      <c r="HR38" s="73"/>
      <c r="HS38" s="73"/>
      <c r="HT38" s="73"/>
      <c r="HU38" s="73"/>
      <c r="HV38" s="73"/>
      <c r="HW38" s="73"/>
      <c r="HX38" s="73"/>
      <c r="HY38" s="73"/>
      <c r="HZ38" s="73"/>
      <c r="IA38" s="73"/>
      <c r="IB38" s="73"/>
      <c r="IC38" s="73"/>
      <c r="ID38" s="73"/>
      <c r="IE38" s="73"/>
      <c r="IF38" s="73"/>
      <c r="IG38" s="73"/>
      <c r="IH38" s="73"/>
      <c r="II38" s="73"/>
      <c r="IJ38" s="73"/>
      <c r="IK38" s="73"/>
      <c r="IL38" s="73"/>
      <c r="IM38" s="73"/>
      <c r="IN38" s="73"/>
      <c r="IO38" s="73"/>
      <c r="IP38" s="73"/>
      <c r="IQ38" s="73"/>
      <c r="IR38" s="73"/>
      <c r="IS38" s="73"/>
      <c r="IT38" s="73"/>
      <c r="IU38" s="73"/>
    </row>
    <row r="39" spans="1:255" s="74" customFormat="1" ht="12" customHeight="1" x14ac:dyDescent="0.25">
      <c r="A39" s="82"/>
      <c r="B39" s="83" t="s">
        <v>25</v>
      </c>
      <c r="C39" s="84"/>
      <c r="D39" s="85"/>
      <c r="E39" s="85"/>
      <c r="F39" s="86"/>
      <c r="G39" s="87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3"/>
      <c r="CH39" s="73"/>
      <c r="CI39" s="73"/>
      <c r="CJ39" s="73"/>
      <c r="CK39" s="73"/>
      <c r="CL39" s="73"/>
      <c r="CM39" s="73"/>
      <c r="CN39" s="73"/>
      <c r="CO39" s="73"/>
      <c r="CP39" s="73"/>
      <c r="CQ39" s="73"/>
      <c r="CR39" s="73"/>
      <c r="CS39" s="73"/>
      <c r="CT39" s="73"/>
      <c r="CU39" s="73"/>
      <c r="CV39" s="73"/>
      <c r="CW39" s="73"/>
      <c r="CX39" s="73"/>
      <c r="CY39" s="73"/>
      <c r="CZ39" s="73"/>
      <c r="DA39" s="73"/>
      <c r="DB39" s="73"/>
      <c r="DC39" s="73"/>
      <c r="DD39" s="73"/>
      <c r="DE39" s="73"/>
      <c r="DF39" s="73"/>
      <c r="DG39" s="73"/>
      <c r="DH39" s="73"/>
      <c r="DI39" s="73"/>
      <c r="DJ39" s="73"/>
      <c r="DK39" s="73"/>
      <c r="DL39" s="73"/>
      <c r="DM39" s="73"/>
      <c r="DN39" s="73"/>
      <c r="DO39" s="73"/>
      <c r="DP39" s="73"/>
      <c r="DQ39" s="73"/>
      <c r="DR39" s="73"/>
      <c r="DS39" s="73"/>
      <c r="DT39" s="73"/>
      <c r="DU39" s="73"/>
      <c r="DV39" s="73"/>
      <c r="DW39" s="73"/>
      <c r="DX39" s="73"/>
      <c r="DY39" s="73"/>
      <c r="DZ39" s="73"/>
      <c r="EA39" s="73"/>
      <c r="EB39" s="73"/>
      <c r="EC39" s="73"/>
      <c r="ED39" s="73"/>
      <c r="EE39" s="73"/>
      <c r="EF39" s="73"/>
      <c r="EG39" s="73"/>
      <c r="EH39" s="73"/>
      <c r="EI39" s="73"/>
      <c r="EJ39" s="73"/>
      <c r="EK39" s="73"/>
      <c r="EL39" s="73"/>
      <c r="EM39" s="73"/>
      <c r="EN39" s="73"/>
      <c r="EO39" s="73"/>
      <c r="EP39" s="73"/>
      <c r="EQ39" s="73"/>
      <c r="ER39" s="73"/>
      <c r="ES39" s="73"/>
      <c r="ET39" s="73"/>
      <c r="EU39" s="73"/>
      <c r="EV39" s="73"/>
      <c r="EW39" s="73"/>
      <c r="EX39" s="73"/>
      <c r="EY39" s="73"/>
      <c r="EZ39" s="73"/>
      <c r="FA39" s="73"/>
      <c r="FB39" s="73"/>
      <c r="FC39" s="73"/>
      <c r="FD39" s="73"/>
      <c r="FE39" s="73"/>
      <c r="FF39" s="73"/>
      <c r="FG39" s="73"/>
      <c r="FH39" s="73"/>
      <c r="FI39" s="73"/>
      <c r="FJ39" s="73"/>
      <c r="FK39" s="73"/>
      <c r="FL39" s="73"/>
      <c r="FM39" s="73"/>
      <c r="FN39" s="73"/>
      <c r="FO39" s="73"/>
      <c r="FP39" s="73"/>
      <c r="FQ39" s="73"/>
      <c r="FR39" s="73"/>
      <c r="FS39" s="73"/>
      <c r="FT39" s="73"/>
      <c r="FU39" s="73"/>
      <c r="FV39" s="73"/>
      <c r="FW39" s="73"/>
      <c r="FX39" s="73"/>
      <c r="FY39" s="73"/>
      <c r="FZ39" s="73"/>
      <c r="GA39" s="73"/>
      <c r="GB39" s="73"/>
      <c r="GC39" s="73"/>
      <c r="GD39" s="73"/>
      <c r="GE39" s="73"/>
      <c r="GF39" s="73"/>
      <c r="GG39" s="73"/>
      <c r="GH39" s="73"/>
      <c r="GI39" s="73"/>
      <c r="GJ39" s="73"/>
      <c r="GK39" s="73"/>
      <c r="GL39" s="73"/>
      <c r="GM39" s="73"/>
      <c r="GN39" s="73"/>
      <c r="GO39" s="73"/>
      <c r="GP39" s="73"/>
      <c r="GQ39" s="73"/>
      <c r="GR39" s="73"/>
      <c r="GS39" s="73"/>
      <c r="GT39" s="73"/>
      <c r="GU39" s="73"/>
      <c r="GV39" s="73"/>
      <c r="GW39" s="73"/>
      <c r="GX39" s="73"/>
      <c r="GY39" s="73"/>
      <c r="GZ39" s="73"/>
      <c r="HA39" s="73"/>
      <c r="HB39" s="73"/>
      <c r="HC39" s="73"/>
      <c r="HD39" s="73"/>
      <c r="HE39" s="73"/>
      <c r="HF39" s="73"/>
      <c r="HG39" s="73"/>
      <c r="HH39" s="73"/>
      <c r="HI39" s="73"/>
      <c r="HJ39" s="73"/>
      <c r="HK39" s="73"/>
      <c r="HL39" s="73"/>
      <c r="HM39" s="73"/>
      <c r="HN39" s="73"/>
      <c r="HO39" s="73"/>
      <c r="HP39" s="73"/>
      <c r="HQ39" s="73"/>
      <c r="HR39" s="73"/>
      <c r="HS39" s="73"/>
      <c r="HT39" s="73"/>
      <c r="HU39" s="73"/>
      <c r="HV39" s="73"/>
      <c r="HW39" s="73"/>
      <c r="HX39" s="73"/>
      <c r="HY39" s="73"/>
      <c r="HZ39" s="73"/>
      <c r="IA39" s="73"/>
      <c r="IB39" s="73"/>
      <c r="IC39" s="73"/>
      <c r="ID39" s="73"/>
      <c r="IE39" s="73"/>
      <c r="IF39" s="73"/>
      <c r="IG39" s="73"/>
      <c r="IH39" s="73"/>
      <c r="II39" s="73"/>
      <c r="IJ39" s="73"/>
      <c r="IK39" s="73"/>
      <c r="IL39" s="73"/>
      <c r="IM39" s="73"/>
      <c r="IN39" s="73"/>
      <c r="IO39" s="73"/>
      <c r="IP39" s="73"/>
      <c r="IQ39" s="73"/>
      <c r="IR39" s="73"/>
      <c r="IS39" s="73"/>
      <c r="IT39" s="73"/>
      <c r="IU39" s="73"/>
    </row>
    <row r="40" spans="1:255" s="74" customFormat="1" ht="24" customHeight="1" x14ac:dyDescent="0.25">
      <c r="A40" s="82"/>
      <c r="B40" s="88" t="s">
        <v>26</v>
      </c>
      <c r="C40" s="89" t="s">
        <v>27</v>
      </c>
      <c r="D40" s="89" t="s">
        <v>28</v>
      </c>
      <c r="E40" s="88" t="s">
        <v>16</v>
      </c>
      <c r="F40" s="89" t="s">
        <v>17</v>
      </c>
      <c r="G40" s="88" t="s">
        <v>18</v>
      </c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73"/>
      <c r="CJ40" s="73"/>
      <c r="CK40" s="73"/>
      <c r="CL40" s="73"/>
      <c r="CM40" s="73"/>
      <c r="CN40" s="73"/>
      <c r="CO40" s="73"/>
      <c r="CP40" s="73"/>
      <c r="CQ40" s="73"/>
      <c r="CR40" s="73"/>
      <c r="CS40" s="73"/>
      <c r="CT40" s="73"/>
      <c r="CU40" s="73"/>
      <c r="CV40" s="73"/>
      <c r="CW40" s="73"/>
      <c r="CX40" s="73"/>
      <c r="CY40" s="73"/>
      <c r="CZ40" s="73"/>
      <c r="DA40" s="73"/>
      <c r="DB40" s="73"/>
      <c r="DC40" s="73"/>
      <c r="DD40" s="73"/>
      <c r="DE40" s="73"/>
      <c r="DF40" s="73"/>
      <c r="DG40" s="73"/>
      <c r="DH40" s="73"/>
      <c r="DI40" s="73"/>
      <c r="DJ40" s="73"/>
      <c r="DK40" s="73"/>
      <c r="DL40" s="73"/>
      <c r="DM40" s="73"/>
      <c r="DN40" s="73"/>
      <c r="DO40" s="73"/>
      <c r="DP40" s="73"/>
      <c r="DQ40" s="73"/>
      <c r="DR40" s="73"/>
      <c r="DS40" s="73"/>
      <c r="DT40" s="73"/>
      <c r="DU40" s="73"/>
      <c r="DV40" s="73"/>
      <c r="DW40" s="73"/>
      <c r="DX40" s="73"/>
      <c r="DY40" s="73"/>
      <c r="DZ40" s="73"/>
      <c r="EA40" s="73"/>
      <c r="EB40" s="73"/>
      <c r="EC40" s="73"/>
      <c r="ED40" s="73"/>
      <c r="EE40" s="73"/>
      <c r="EF40" s="73"/>
      <c r="EG40" s="73"/>
      <c r="EH40" s="73"/>
      <c r="EI40" s="73"/>
      <c r="EJ40" s="73"/>
      <c r="EK40" s="73"/>
      <c r="EL40" s="73"/>
      <c r="EM40" s="73"/>
      <c r="EN40" s="73"/>
      <c r="EO40" s="73"/>
      <c r="EP40" s="73"/>
      <c r="EQ40" s="73"/>
      <c r="ER40" s="73"/>
      <c r="ES40" s="73"/>
      <c r="ET40" s="73"/>
      <c r="EU40" s="73"/>
      <c r="EV40" s="73"/>
      <c r="EW40" s="73"/>
      <c r="EX40" s="73"/>
      <c r="EY40" s="73"/>
      <c r="EZ40" s="73"/>
      <c r="FA40" s="73"/>
      <c r="FB40" s="73"/>
      <c r="FC40" s="73"/>
      <c r="FD40" s="73"/>
      <c r="FE40" s="73"/>
      <c r="FF40" s="73"/>
      <c r="FG40" s="73"/>
      <c r="FH40" s="73"/>
      <c r="FI40" s="73"/>
      <c r="FJ40" s="73"/>
      <c r="FK40" s="73"/>
      <c r="FL40" s="73"/>
      <c r="FM40" s="73"/>
      <c r="FN40" s="73"/>
      <c r="FO40" s="73"/>
      <c r="FP40" s="73"/>
      <c r="FQ40" s="73"/>
      <c r="FR40" s="73"/>
      <c r="FS40" s="73"/>
      <c r="FT40" s="73"/>
      <c r="FU40" s="73"/>
      <c r="FV40" s="73"/>
      <c r="FW40" s="73"/>
      <c r="FX40" s="73"/>
      <c r="FY40" s="73"/>
      <c r="FZ40" s="73"/>
      <c r="GA40" s="73"/>
      <c r="GB40" s="73"/>
      <c r="GC40" s="73"/>
      <c r="GD40" s="73"/>
      <c r="GE40" s="73"/>
      <c r="GF40" s="73"/>
      <c r="GG40" s="73"/>
      <c r="GH40" s="73"/>
      <c r="GI40" s="73"/>
      <c r="GJ40" s="73"/>
      <c r="GK40" s="73"/>
      <c r="GL40" s="73"/>
      <c r="GM40" s="73"/>
      <c r="GN40" s="73"/>
      <c r="GO40" s="73"/>
      <c r="GP40" s="73"/>
      <c r="GQ40" s="73"/>
      <c r="GR40" s="73"/>
      <c r="GS40" s="73"/>
      <c r="GT40" s="73"/>
      <c r="GU40" s="73"/>
      <c r="GV40" s="73"/>
      <c r="GW40" s="73"/>
      <c r="GX40" s="73"/>
      <c r="GY40" s="73"/>
      <c r="GZ40" s="73"/>
      <c r="HA40" s="73"/>
      <c r="HB40" s="73"/>
      <c r="HC40" s="73"/>
      <c r="HD40" s="73"/>
      <c r="HE40" s="73"/>
      <c r="HF40" s="73"/>
      <c r="HG40" s="73"/>
      <c r="HH40" s="73"/>
      <c r="HI40" s="73"/>
      <c r="HJ40" s="73"/>
      <c r="HK40" s="73"/>
      <c r="HL40" s="73"/>
      <c r="HM40" s="73"/>
      <c r="HN40" s="73"/>
      <c r="HO40" s="73"/>
      <c r="HP40" s="73"/>
      <c r="HQ40" s="73"/>
      <c r="HR40" s="73"/>
      <c r="HS40" s="73"/>
      <c r="HT40" s="73"/>
      <c r="HU40" s="73"/>
      <c r="HV40" s="73"/>
      <c r="HW40" s="73"/>
      <c r="HX40" s="73"/>
      <c r="HY40" s="73"/>
      <c r="HZ40" s="73"/>
      <c r="IA40" s="73"/>
      <c r="IB40" s="73"/>
      <c r="IC40" s="73"/>
      <c r="ID40" s="73"/>
      <c r="IE40" s="73"/>
      <c r="IF40" s="73"/>
      <c r="IG40" s="73"/>
      <c r="IH40" s="73"/>
      <c r="II40" s="73"/>
      <c r="IJ40" s="73"/>
      <c r="IK40" s="73"/>
      <c r="IL40" s="73"/>
      <c r="IM40" s="73"/>
      <c r="IN40" s="73"/>
      <c r="IO40" s="73"/>
      <c r="IP40" s="73"/>
      <c r="IQ40" s="73"/>
      <c r="IR40" s="73"/>
      <c r="IS40" s="73"/>
      <c r="IT40" s="73"/>
      <c r="IU40" s="73"/>
    </row>
    <row r="41" spans="1:255" ht="12" customHeight="1" x14ac:dyDescent="0.25">
      <c r="A41" s="49"/>
      <c r="B41" s="90" t="s">
        <v>82</v>
      </c>
      <c r="C41" s="91" t="s">
        <v>66</v>
      </c>
      <c r="D41" s="91">
        <v>12</v>
      </c>
      <c r="E41" s="91" t="s">
        <v>69</v>
      </c>
      <c r="F41" s="92">
        <v>4000</v>
      </c>
      <c r="G41" s="93">
        <f t="shared" ref="G41:G43" si="1">+F41*D41</f>
        <v>48000</v>
      </c>
    </row>
    <row r="42" spans="1:255" ht="12" customHeight="1" x14ac:dyDescent="0.25">
      <c r="A42" s="49"/>
      <c r="B42" s="90" t="s">
        <v>76</v>
      </c>
      <c r="C42" s="91" t="s">
        <v>77</v>
      </c>
      <c r="D42" s="91">
        <v>2830</v>
      </c>
      <c r="E42" s="91" t="s">
        <v>63</v>
      </c>
      <c r="F42" s="92">
        <v>600</v>
      </c>
      <c r="G42" s="93">
        <f t="shared" si="1"/>
        <v>1698000</v>
      </c>
    </row>
    <row r="43" spans="1:255" ht="12" customHeight="1" x14ac:dyDescent="0.25">
      <c r="A43" s="49"/>
      <c r="B43" s="90" t="s">
        <v>67</v>
      </c>
      <c r="C43" s="91" t="s">
        <v>68</v>
      </c>
      <c r="D43" s="91">
        <v>10</v>
      </c>
      <c r="E43" s="91" t="s">
        <v>63</v>
      </c>
      <c r="F43" s="92">
        <v>5000</v>
      </c>
      <c r="G43" s="93">
        <f t="shared" si="1"/>
        <v>50000</v>
      </c>
    </row>
    <row r="44" spans="1:255" s="74" customFormat="1" ht="11.25" customHeight="1" x14ac:dyDescent="0.25">
      <c r="A44" s="73"/>
      <c r="B44" s="94" t="s">
        <v>29</v>
      </c>
      <c r="C44" s="95"/>
      <c r="D44" s="95"/>
      <c r="E44" s="95"/>
      <c r="F44" s="96"/>
      <c r="G44" s="97">
        <f>SUM(G41:G43)</f>
        <v>1796000</v>
      </c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3"/>
      <c r="CA44" s="73"/>
      <c r="CB44" s="73"/>
      <c r="CC44" s="73"/>
      <c r="CD44" s="73"/>
      <c r="CE44" s="73"/>
      <c r="CF44" s="73"/>
      <c r="CG44" s="73"/>
      <c r="CH44" s="73"/>
      <c r="CI44" s="73"/>
      <c r="CJ44" s="73"/>
      <c r="CK44" s="73"/>
      <c r="CL44" s="73"/>
      <c r="CM44" s="73"/>
      <c r="CN44" s="73"/>
      <c r="CO44" s="73"/>
      <c r="CP44" s="73"/>
      <c r="CQ44" s="73"/>
      <c r="CR44" s="73"/>
      <c r="CS44" s="73"/>
      <c r="CT44" s="73"/>
      <c r="CU44" s="73"/>
      <c r="CV44" s="73"/>
      <c r="CW44" s="73"/>
      <c r="CX44" s="73"/>
      <c r="CY44" s="73"/>
      <c r="CZ44" s="73"/>
      <c r="DA44" s="73"/>
      <c r="DB44" s="73"/>
      <c r="DC44" s="73"/>
      <c r="DD44" s="73"/>
      <c r="DE44" s="73"/>
      <c r="DF44" s="73"/>
      <c r="DG44" s="73"/>
      <c r="DH44" s="73"/>
      <c r="DI44" s="73"/>
      <c r="DJ44" s="73"/>
      <c r="DK44" s="73"/>
      <c r="DL44" s="73"/>
      <c r="DM44" s="73"/>
      <c r="DN44" s="73"/>
      <c r="DO44" s="73"/>
      <c r="DP44" s="73"/>
      <c r="DQ44" s="73"/>
      <c r="DR44" s="73"/>
      <c r="DS44" s="73"/>
      <c r="DT44" s="73"/>
      <c r="DU44" s="73"/>
      <c r="DV44" s="73"/>
      <c r="DW44" s="73"/>
      <c r="DX44" s="73"/>
      <c r="DY44" s="73"/>
      <c r="DZ44" s="73"/>
      <c r="EA44" s="73"/>
      <c r="EB44" s="73"/>
      <c r="EC44" s="73"/>
      <c r="ED44" s="73"/>
      <c r="EE44" s="73"/>
      <c r="EF44" s="73"/>
      <c r="EG44" s="73"/>
      <c r="EH44" s="73"/>
      <c r="EI44" s="73"/>
      <c r="EJ44" s="73"/>
      <c r="EK44" s="73"/>
      <c r="EL44" s="73"/>
      <c r="EM44" s="73"/>
      <c r="EN44" s="73"/>
      <c r="EO44" s="73"/>
      <c r="EP44" s="73"/>
      <c r="EQ44" s="73"/>
      <c r="ER44" s="73"/>
      <c r="ES44" s="73"/>
      <c r="ET44" s="73"/>
      <c r="EU44" s="73"/>
      <c r="EV44" s="73"/>
      <c r="EW44" s="73"/>
      <c r="EX44" s="73"/>
      <c r="EY44" s="73"/>
      <c r="EZ44" s="73"/>
      <c r="FA44" s="73"/>
      <c r="FB44" s="73"/>
      <c r="FC44" s="73"/>
      <c r="FD44" s="73"/>
      <c r="FE44" s="73"/>
      <c r="FF44" s="73"/>
      <c r="FG44" s="73"/>
      <c r="FH44" s="73"/>
      <c r="FI44" s="73"/>
      <c r="FJ44" s="73"/>
      <c r="FK44" s="73"/>
      <c r="FL44" s="73"/>
      <c r="FM44" s="73"/>
      <c r="FN44" s="73"/>
      <c r="FO44" s="73"/>
      <c r="FP44" s="73"/>
      <c r="FQ44" s="73"/>
      <c r="FR44" s="73"/>
      <c r="FS44" s="73"/>
      <c r="FT44" s="73"/>
      <c r="FU44" s="73"/>
      <c r="FV44" s="73"/>
      <c r="FW44" s="73"/>
      <c r="FX44" s="73"/>
      <c r="FY44" s="73"/>
      <c r="FZ44" s="73"/>
      <c r="GA44" s="73"/>
      <c r="GB44" s="73"/>
      <c r="GC44" s="73"/>
      <c r="GD44" s="73"/>
      <c r="GE44" s="73"/>
      <c r="GF44" s="73"/>
      <c r="GG44" s="73"/>
      <c r="GH44" s="73"/>
      <c r="GI44" s="73"/>
      <c r="GJ44" s="73"/>
      <c r="GK44" s="73"/>
      <c r="GL44" s="73"/>
      <c r="GM44" s="73"/>
      <c r="GN44" s="73"/>
      <c r="GO44" s="73"/>
      <c r="GP44" s="73"/>
      <c r="GQ44" s="73"/>
      <c r="GR44" s="73"/>
      <c r="GS44" s="73"/>
      <c r="GT44" s="73"/>
      <c r="GU44" s="73"/>
      <c r="GV44" s="73"/>
      <c r="GW44" s="73"/>
      <c r="GX44" s="73"/>
      <c r="GY44" s="73"/>
      <c r="GZ44" s="73"/>
      <c r="HA44" s="73"/>
      <c r="HB44" s="73"/>
      <c r="HC44" s="73"/>
      <c r="HD44" s="73"/>
      <c r="HE44" s="73"/>
      <c r="HF44" s="73"/>
      <c r="HG44" s="73"/>
      <c r="HH44" s="73"/>
      <c r="HI44" s="73"/>
      <c r="HJ44" s="73"/>
      <c r="HK44" s="73"/>
      <c r="HL44" s="73"/>
      <c r="HM44" s="73"/>
      <c r="HN44" s="73"/>
      <c r="HO44" s="73"/>
      <c r="HP44" s="73"/>
      <c r="HQ44" s="73"/>
      <c r="HR44" s="73"/>
      <c r="HS44" s="73"/>
      <c r="HT44" s="73"/>
      <c r="HU44" s="73"/>
      <c r="HV44" s="73"/>
      <c r="HW44" s="73"/>
      <c r="HX44" s="73"/>
      <c r="HY44" s="73"/>
      <c r="HZ44" s="73"/>
      <c r="IA44" s="73"/>
      <c r="IB44" s="73"/>
      <c r="IC44" s="73"/>
      <c r="ID44" s="73"/>
      <c r="IE44" s="73"/>
      <c r="IF44" s="73"/>
      <c r="IG44" s="73"/>
      <c r="IH44" s="73"/>
      <c r="II44" s="73"/>
      <c r="IJ44" s="73"/>
      <c r="IK44" s="73"/>
      <c r="IL44" s="73"/>
      <c r="IM44" s="73"/>
      <c r="IN44" s="73"/>
      <c r="IO44" s="73"/>
      <c r="IP44" s="73"/>
      <c r="IQ44" s="73"/>
      <c r="IR44" s="73"/>
      <c r="IS44" s="73"/>
      <c r="IT44" s="73"/>
      <c r="IU44" s="73"/>
    </row>
    <row r="45" spans="1:255" s="74" customFormat="1" ht="11.25" customHeight="1" x14ac:dyDescent="0.25">
      <c r="A45" s="73"/>
      <c r="B45" s="98"/>
      <c r="C45" s="99"/>
      <c r="D45" s="99"/>
      <c r="E45" s="108"/>
      <c r="F45" s="100"/>
      <c r="G45" s="100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3"/>
      <c r="CA45" s="73"/>
      <c r="CB45" s="73"/>
      <c r="CC45" s="73"/>
      <c r="CD45" s="73"/>
      <c r="CE45" s="73"/>
      <c r="CF45" s="73"/>
      <c r="CG45" s="73"/>
      <c r="CH45" s="73"/>
      <c r="CI45" s="73"/>
      <c r="CJ45" s="73"/>
      <c r="CK45" s="73"/>
      <c r="CL45" s="73"/>
      <c r="CM45" s="73"/>
      <c r="CN45" s="73"/>
      <c r="CO45" s="73"/>
      <c r="CP45" s="73"/>
      <c r="CQ45" s="73"/>
      <c r="CR45" s="73"/>
      <c r="CS45" s="73"/>
      <c r="CT45" s="73"/>
      <c r="CU45" s="73"/>
      <c r="CV45" s="73"/>
      <c r="CW45" s="73"/>
      <c r="CX45" s="73"/>
      <c r="CY45" s="73"/>
      <c r="CZ45" s="73"/>
      <c r="DA45" s="73"/>
      <c r="DB45" s="73"/>
      <c r="DC45" s="73"/>
      <c r="DD45" s="73"/>
      <c r="DE45" s="73"/>
      <c r="DF45" s="73"/>
      <c r="DG45" s="73"/>
      <c r="DH45" s="73"/>
      <c r="DI45" s="73"/>
      <c r="DJ45" s="73"/>
      <c r="DK45" s="73"/>
      <c r="DL45" s="73"/>
      <c r="DM45" s="73"/>
      <c r="DN45" s="73"/>
      <c r="DO45" s="73"/>
      <c r="DP45" s="73"/>
      <c r="DQ45" s="73"/>
      <c r="DR45" s="73"/>
      <c r="DS45" s="73"/>
      <c r="DT45" s="73"/>
      <c r="DU45" s="73"/>
      <c r="DV45" s="73"/>
      <c r="DW45" s="73"/>
      <c r="DX45" s="73"/>
      <c r="DY45" s="73"/>
      <c r="DZ45" s="73"/>
      <c r="EA45" s="73"/>
      <c r="EB45" s="73"/>
      <c r="EC45" s="73"/>
      <c r="ED45" s="73"/>
      <c r="EE45" s="73"/>
      <c r="EF45" s="73"/>
      <c r="EG45" s="73"/>
      <c r="EH45" s="73"/>
      <c r="EI45" s="73"/>
      <c r="EJ45" s="73"/>
      <c r="EK45" s="73"/>
      <c r="EL45" s="73"/>
      <c r="EM45" s="73"/>
      <c r="EN45" s="73"/>
      <c r="EO45" s="73"/>
      <c r="EP45" s="73"/>
      <c r="EQ45" s="73"/>
      <c r="ER45" s="73"/>
      <c r="ES45" s="73"/>
      <c r="ET45" s="73"/>
      <c r="EU45" s="73"/>
      <c r="EV45" s="73"/>
      <c r="EW45" s="73"/>
      <c r="EX45" s="73"/>
      <c r="EY45" s="73"/>
      <c r="EZ45" s="73"/>
      <c r="FA45" s="73"/>
      <c r="FB45" s="73"/>
      <c r="FC45" s="73"/>
      <c r="FD45" s="73"/>
      <c r="FE45" s="73"/>
      <c r="FF45" s="73"/>
      <c r="FG45" s="73"/>
      <c r="FH45" s="73"/>
      <c r="FI45" s="73"/>
      <c r="FJ45" s="73"/>
      <c r="FK45" s="73"/>
      <c r="FL45" s="73"/>
      <c r="FM45" s="73"/>
      <c r="FN45" s="73"/>
      <c r="FO45" s="73"/>
      <c r="FP45" s="73"/>
      <c r="FQ45" s="73"/>
      <c r="FR45" s="73"/>
      <c r="FS45" s="73"/>
      <c r="FT45" s="73"/>
      <c r="FU45" s="73"/>
      <c r="FV45" s="73"/>
      <c r="FW45" s="73"/>
      <c r="FX45" s="73"/>
      <c r="FY45" s="73"/>
      <c r="FZ45" s="73"/>
      <c r="GA45" s="73"/>
      <c r="GB45" s="73"/>
      <c r="GC45" s="73"/>
      <c r="GD45" s="73"/>
      <c r="GE45" s="73"/>
      <c r="GF45" s="73"/>
      <c r="GG45" s="73"/>
      <c r="GH45" s="73"/>
      <c r="GI45" s="73"/>
      <c r="GJ45" s="73"/>
      <c r="GK45" s="73"/>
      <c r="GL45" s="73"/>
      <c r="GM45" s="73"/>
      <c r="GN45" s="73"/>
      <c r="GO45" s="73"/>
      <c r="GP45" s="73"/>
      <c r="GQ45" s="73"/>
      <c r="GR45" s="73"/>
      <c r="GS45" s="73"/>
      <c r="GT45" s="73"/>
      <c r="GU45" s="73"/>
      <c r="GV45" s="73"/>
      <c r="GW45" s="73"/>
      <c r="GX45" s="73"/>
      <c r="GY45" s="73"/>
      <c r="GZ45" s="73"/>
      <c r="HA45" s="73"/>
      <c r="HB45" s="73"/>
      <c r="HC45" s="73"/>
      <c r="HD45" s="73"/>
      <c r="HE45" s="73"/>
      <c r="HF45" s="73"/>
      <c r="HG45" s="73"/>
      <c r="HH45" s="73"/>
      <c r="HI45" s="73"/>
      <c r="HJ45" s="73"/>
      <c r="HK45" s="73"/>
      <c r="HL45" s="73"/>
      <c r="HM45" s="73"/>
      <c r="HN45" s="73"/>
      <c r="HO45" s="73"/>
      <c r="HP45" s="73"/>
      <c r="HQ45" s="73"/>
      <c r="HR45" s="73"/>
      <c r="HS45" s="73"/>
      <c r="HT45" s="73"/>
      <c r="HU45" s="73"/>
      <c r="HV45" s="73"/>
      <c r="HW45" s="73"/>
      <c r="HX45" s="73"/>
      <c r="HY45" s="73"/>
      <c r="HZ45" s="73"/>
      <c r="IA45" s="73"/>
      <c r="IB45" s="73"/>
      <c r="IC45" s="73"/>
      <c r="ID45" s="73"/>
      <c r="IE45" s="73"/>
      <c r="IF45" s="73"/>
      <c r="IG45" s="73"/>
      <c r="IH45" s="73"/>
      <c r="II45" s="73"/>
      <c r="IJ45" s="73"/>
      <c r="IK45" s="73"/>
      <c r="IL45" s="73"/>
      <c r="IM45" s="73"/>
      <c r="IN45" s="73"/>
      <c r="IO45" s="73"/>
      <c r="IP45" s="73"/>
      <c r="IQ45" s="73"/>
      <c r="IR45" s="73"/>
      <c r="IS45" s="73"/>
      <c r="IT45" s="73"/>
      <c r="IU45" s="73"/>
    </row>
    <row r="46" spans="1:255" s="74" customFormat="1" ht="12" customHeight="1" x14ac:dyDescent="0.25">
      <c r="A46" s="82"/>
      <c r="B46" s="83" t="s">
        <v>30</v>
      </c>
      <c r="C46" s="84"/>
      <c r="D46" s="85"/>
      <c r="E46" s="85"/>
      <c r="F46" s="86"/>
      <c r="G46" s="87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73"/>
      <c r="BK46" s="73"/>
      <c r="BL46" s="73"/>
      <c r="BM46" s="73"/>
      <c r="BN46" s="73"/>
      <c r="BO46" s="73"/>
      <c r="BP46" s="73"/>
      <c r="BQ46" s="73"/>
      <c r="BR46" s="73"/>
      <c r="BS46" s="73"/>
      <c r="BT46" s="73"/>
      <c r="BU46" s="73"/>
      <c r="BV46" s="73"/>
      <c r="BW46" s="73"/>
      <c r="BX46" s="73"/>
      <c r="BY46" s="73"/>
      <c r="BZ46" s="73"/>
      <c r="CA46" s="73"/>
      <c r="CB46" s="73"/>
      <c r="CC46" s="73"/>
      <c r="CD46" s="73"/>
      <c r="CE46" s="73"/>
      <c r="CF46" s="73"/>
      <c r="CG46" s="73"/>
      <c r="CH46" s="73"/>
      <c r="CI46" s="73"/>
      <c r="CJ46" s="73"/>
      <c r="CK46" s="73"/>
      <c r="CL46" s="73"/>
      <c r="CM46" s="73"/>
      <c r="CN46" s="73"/>
      <c r="CO46" s="73"/>
      <c r="CP46" s="73"/>
      <c r="CQ46" s="73"/>
      <c r="CR46" s="73"/>
      <c r="CS46" s="73"/>
      <c r="CT46" s="73"/>
      <c r="CU46" s="73"/>
      <c r="CV46" s="73"/>
      <c r="CW46" s="73"/>
      <c r="CX46" s="73"/>
      <c r="CY46" s="73"/>
      <c r="CZ46" s="73"/>
      <c r="DA46" s="73"/>
      <c r="DB46" s="73"/>
      <c r="DC46" s="73"/>
      <c r="DD46" s="73"/>
      <c r="DE46" s="73"/>
      <c r="DF46" s="73"/>
      <c r="DG46" s="73"/>
      <c r="DH46" s="73"/>
      <c r="DI46" s="73"/>
      <c r="DJ46" s="73"/>
      <c r="DK46" s="73"/>
      <c r="DL46" s="73"/>
      <c r="DM46" s="73"/>
      <c r="DN46" s="73"/>
      <c r="DO46" s="73"/>
      <c r="DP46" s="73"/>
      <c r="DQ46" s="73"/>
      <c r="DR46" s="73"/>
      <c r="DS46" s="73"/>
      <c r="DT46" s="73"/>
      <c r="DU46" s="73"/>
      <c r="DV46" s="73"/>
      <c r="DW46" s="73"/>
      <c r="DX46" s="73"/>
      <c r="DY46" s="73"/>
      <c r="DZ46" s="73"/>
      <c r="EA46" s="73"/>
      <c r="EB46" s="73"/>
      <c r="EC46" s="73"/>
      <c r="ED46" s="73"/>
      <c r="EE46" s="73"/>
      <c r="EF46" s="73"/>
      <c r="EG46" s="73"/>
      <c r="EH46" s="73"/>
      <c r="EI46" s="73"/>
      <c r="EJ46" s="73"/>
      <c r="EK46" s="73"/>
      <c r="EL46" s="73"/>
      <c r="EM46" s="73"/>
      <c r="EN46" s="73"/>
      <c r="EO46" s="73"/>
      <c r="EP46" s="73"/>
      <c r="EQ46" s="73"/>
      <c r="ER46" s="73"/>
      <c r="ES46" s="73"/>
      <c r="ET46" s="73"/>
      <c r="EU46" s="73"/>
      <c r="EV46" s="73"/>
      <c r="EW46" s="73"/>
      <c r="EX46" s="73"/>
      <c r="EY46" s="73"/>
      <c r="EZ46" s="73"/>
      <c r="FA46" s="73"/>
      <c r="FB46" s="73"/>
      <c r="FC46" s="73"/>
      <c r="FD46" s="73"/>
      <c r="FE46" s="73"/>
      <c r="FF46" s="73"/>
      <c r="FG46" s="73"/>
      <c r="FH46" s="73"/>
      <c r="FI46" s="73"/>
      <c r="FJ46" s="73"/>
      <c r="FK46" s="73"/>
      <c r="FL46" s="73"/>
      <c r="FM46" s="73"/>
      <c r="FN46" s="73"/>
      <c r="FO46" s="73"/>
      <c r="FP46" s="73"/>
      <c r="FQ46" s="73"/>
      <c r="FR46" s="73"/>
      <c r="FS46" s="73"/>
      <c r="FT46" s="73"/>
      <c r="FU46" s="73"/>
      <c r="FV46" s="73"/>
      <c r="FW46" s="73"/>
      <c r="FX46" s="73"/>
      <c r="FY46" s="73"/>
      <c r="FZ46" s="73"/>
      <c r="GA46" s="73"/>
      <c r="GB46" s="73"/>
      <c r="GC46" s="73"/>
      <c r="GD46" s="73"/>
      <c r="GE46" s="73"/>
      <c r="GF46" s="73"/>
      <c r="GG46" s="73"/>
      <c r="GH46" s="73"/>
      <c r="GI46" s="73"/>
      <c r="GJ46" s="73"/>
      <c r="GK46" s="73"/>
      <c r="GL46" s="73"/>
      <c r="GM46" s="73"/>
      <c r="GN46" s="73"/>
      <c r="GO46" s="73"/>
      <c r="GP46" s="73"/>
      <c r="GQ46" s="73"/>
      <c r="GR46" s="73"/>
      <c r="GS46" s="73"/>
      <c r="GT46" s="73"/>
      <c r="GU46" s="73"/>
      <c r="GV46" s="73"/>
      <c r="GW46" s="73"/>
      <c r="GX46" s="73"/>
      <c r="GY46" s="73"/>
      <c r="GZ46" s="73"/>
      <c r="HA46" s="73"/>
      <c r="HB46" s="73"/>
      <c r="HC46" s="73"/>
      <c r="HD46" s="73"/>
      <c r="HE46" s="73"/>
      <c r="HF46" s="73"/>
      <c r="HG46" s="73"/>
      <c r="HH46" s="73"/>
      <c r="HI46" s="73"/>
      <c r="HJ46" s="73"/>
      <c r="HK46" s="73"/>
      <c r="HL46" s="73"/>
      <c r="HM46" s="73"/>
      <c r="HN46" s="73"/>
      <c r="HO46" s="73"/>
      <c r="HP46" s="73"/>
      <c r="HQ46" s="73"/>
      <c r="HR46" s="73"/>
      <c r="HS46" s="73"/>
      <c r="HT46" s="73"/>
      <c r="HU46" s="73"/>
      <c r="HV46" s="73"/>
      <c r="HW46" s="73"/>
      <c r="HX46" s="73"/>
      <c r="HY46" s="73"/>
      <c r="HZ46" s="73"/>
      <c r="IA46" s="73"/>
      <c r="IB46" s="73"/>
      <c r="IC46" s="73"/>
      <c r="ID46" s="73"/>
      <c r="IE46" s="73"/>
      <c r="IF46" s="73"/>
      <c r="IG46" s="73"/>
      <c r="IH46" s="73"/>
      <c r="II46" s="73"/>
      <c r="IJ46" s="73"/>
      <c r="IK46" s="73"/>
      <c r="IL46" s="73"/>
      <c r="IM46" s="73"/>
      <c r="IN46" s="73"/>
      <c r="IO46" s="73"/>
      <c r="IP46" s="73"/>
      <c r="IQ46" s="73"/>
      <c r="IR46" s="73"/>
      <c r="IS46" s="73"/>
      <c r="IT46" s="73"/>
      <c r="IU46" s="73"/>
    </row>
    <row r="47" spans="1:255" s="74" customFormat="1" ht="24" customHeight="1" x14ac:dyDescent="0.25">
      <c r="A47" s="82"/>
      <c r="B47" s="88" t="s">
        <v>31</v>
      </c>
      <c r="C47" s="89" t="s">
        <v>27</v>
      </c>
      <c r="D47" s="89" t="s">
        <v>28</v>
      </c>
      <c r="E47" s="88" t="s">
        <v>16</v>
      </c>
      <c r="F47" s="89" t="s">
        <v>17</v>
      </c>
      <c r="G47" s="88" t="s">
        <v>18</v>
      </c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73"/>
      <c r="BN47" s="73"/>
      <c r="BO47" s="73"/>
      <c r="BP47" s="73"/>
      <c r="BQ47" s="73"/>
      <c r="BR47" s="73"/>
      <c r="BS47" s="73"/>
      <c r="BT47" s="73"/>
      <c r="BU47" s="73"/>
      <c r="BV47" s="73"/>
      <c r="BW47" s="73"/>
      <c r="BX47" s="73"/>
      <c r="BY47" s="73"/>
      <c r="BZ47" s="73"/>
      <c r="CA47" s="73"/>
      <c r="CB47" s="73"/>
      <c r="CC47" s="73"/>
      <c r="CD47" s="73"/>
      <c r="CE47" s="73"/>
      <c r="CF47" s="73"/>
      <c r="CG47" s="73"/>
      <c r="CH47" s="73"/>
      <c r="CI47" s="73"/>
      <c r="CJ47" s="73"/>
      <c r="CK47" s="73"/>
      <c r="CL47" s="73"/>
      <c r="CM47" s="73"/>
      <c r="CN47" s="73"/>
      <c r="CO47" s="73"/>
      <c r="CP47" s="73"/>
      <c r="CQ47" s="73"/>
      <c r="CR47" s="73"/>
      <c r="CS47" s="73"/>
      <c r="CT47" s="73"/>
      <c r="CU47" s="73"/>
      <c r="CV47" s="73"/>
      <c r="CW47" s="73"/>
      <c r="CX47" s="73"/>
      <c r="CY47" s="73"/>
      <c r="CZ47" s="73"/>
      <c r="DA47" s="73"/>
      <c r="DB47" s="73"/>
      <c r="DC47" s="73"/>
      <c r="DD47" s="73"/>
      <c r="DE47" s="73"/>
      <c r="DF47" s="73"/>
      <c r="DG47" s="73"/>
      <c r="DH47" s="73"/>
      <c r="DI47" s="73"/>
      <c r="DJ47" s="73"/>
      <c r="DK47" s="73"/>
      <c r="DL47" s="73"/>
      <c r="DM47" s="73"/>
      <c r="DN47" s="73"/>
      <c r="DO47" s="73"/>
      <c r="DP47" s="73"/>
      <c r="DQ47" s="73"/>
      <c r="DR47" s="73"/>
      <c r="DS47" s="73"/>
      <c r="DT47" s="73"/>
      <c r="DU47" s="73"/>
      <c r="DV47" s="73"/>
      <c r="DW47" s="73"/>
      <c r="DX47" s="73"/>
      <c r="DY47" s="73"/>
      <c r="DZ47" s="73"/>
      <c r="EA47" s="73"/>
      <c r="EB47" s="73"/>
      <c r="EC47" s="73"/>
      <c r="ED47" s="73"/>
      <c r="EE47" s="73"/>
      <c r="EF47" s="73"/>
      <c r="EG47" s="73"/>
      <c r="EH47" s="73"/>
      <c r="EI47" s="73"/>
      <c r="EJ47" s="73"/>
      <c r="EK47" s="73"/>
      <c r="EL47" s="73"/>
      <c r="EM47" s="73"/>
      <c r="EN47" s="73"/>
      <c r="EO47" s="73"/>
      <c r="EP47" s="73"/>
      <c r="EQ47" s="73"/>
      <c r="ER47" s="73"/>
      <c r="ES47" s="73"/>
      <c r="ET47" s="73"/>
      <c r="EU47" s="73"/>
      <c r="EV47" s="73"/>
      <c r="EW47" s="73"/>
      <c r="EX47" s="73"/>
      <c r="EY47" s="73"/>
      <c r="EZ47" s="73"/>
      <c r="FA47" s="73"/>
      <c r="FB47" s="73"/>
      <c r="FC47" s="73"/>
      <c r="FD47" s="73"/>
      <c r="FE47" s="73"/>
      <c r="FF47" s="73"/>
      <c r="FG47" s="73"/>
      <c r="FH47" s="73"/>
      <c r="FI47" s="73"/>
      <c r="FJ47" s="73"/>
      <c r="FK47" s="73"/>
      <c r="FL47" s="73"/>
      <c r="FM47" s="73"/>
      <c r="FN47" s="73"/>
      <c r="FO47" s="73"/>
      <c r="FP47" s="73"/>
      <c r="FQ47" s="73"/>
      <c r="FR47" s="73"/>
      <c r="FS47" s="73"/>
      <c r="FT47" s="73"/>
      <c r="FU47" s="73"/>
      <c r="FV47" s="73"/>
      <c r="FW47" s="73"/>
      <c r="FX47" s="73"/>
      <c r="FY47" s="73"/>
      <c r="FZ47" s="73"/>
      <c r="GA47" s="73"/>
      <c r="GB47" s="73"/>
      <c r="GC47" s="73"/>
      <c r="GD47" s="73"/>
      <c r="GE47" s="73"/>
      <c r="GF47" s="73"/>
      <c r="GG47" s="73"/>
      <c r="GH47" s="73"/>
      <c r="GI47" s="73"/>
      <c r="GJ47" s="73"/>
      <c r="GK47" s="73"/>
      <c r="GL47" s="73"/>
      <c r="GM47" s="73"/>
      <c r="GN47" s="73"/>
      <c r="GO47" s="73"/>
      <c r="GP47" s="73"/>
      <c r="GQ47" s="73"/>
      <c r="GR47" s="73"/>
      <c r="GS47" s="73"/>
      <c r="GT47" s="73"/>
      <c r="GU47" s="73"/>
      <c r="GV47" s="73"/>
      <c r="GW47" s="73"/>
      <c r="GX47" s="73"/>
      <c r="GY47" s="73"/>
      <c r="GZ47" s="73"/>
      <c r="HA47" s="73"/>
      <c r="HB47" s="73"/>
      <c r="HC47" s="73"/>
      <c r="HD47" s="73"/>
      <c r="HE47" s="73"/>
      <c r="HF47" s="73"/>
      <c r="HG47" s="73"/>
      <c r="HH47" s="73"/>
      <c r="HI47" s="73"/>
      <c r="HJ47" s="73"/>
      <c r="HK47" s="73"/>
      <c r="HL47" s="73"/>
      <c r="HM47" s="73"/>
      <c r="HN47" s="73"/>
      <c r="HO47" s="73"/>
      <c r="HP47" s="73"/>
      <c r="HQ47" s="73"/>
      <c r="HR47" s="73"/>
      <c r="HS47" s="73"/>
      <c r="HT47" s="73"/>
      <c r="HU47" s="73"/>
      <c r="HV47" s="73"/>
      <c r="HW47" s="73"/>
      <c r="HX47" s="73"/>
      <c r="HY47" s="73"/>
      <c r="HZ47" s="73"/>
      <c r="IA47" s="73"/>
      <c r="IB47" s="73"/>
      <c r="IC47" s="73"/>
      <c r="ID47" s="73"/>
      <c r="IE47" s="73"/>
      <c r="IF47" s="73"/>
      <c r="IG47" s="73"/>
      <c r="IH47" s="73"/>
      <c r="II47" s="73"/>
      <c r="IJ47" s="73"/>
      <c r="IK47" s="73"/>
      <c r="IL47" s="73"/>
      <c r="IM47" s="73"/>
      <c r="IN47" s="73"/>
      <c r="IO47" s="73"/>
      <c r="IP47" s="73"/>
      <c r="IQ47" s="73"/>
      <c r="IR47" s="73"/>
      <c r="IS47" s="73"/>
      <c r="IT47" s="73"/>
      <c r="IU47" s="73"/>
    </row>
    <row r="48" spans="1:255" ht="12" customHeight="1" x14ac:dyDescent="0.25">
      <c r="A48" s="49"/>
      <c r="B48" s="90"/>
      <c r="C48" s="91"/>
      <c r="D48" s="91"/>
      <c r="E48" s="91"/>
      <c r="F48" s="92"/>
      <c r="G48" s="93"/>
    </row>
    <row r="49" spans="1:255" s="74" customFormat="1" ht="11.25" customHeight="1" x14ac:dyDescent="0.25">
      <c r="A49" s="73"/>
      <c r="B49" s="94" t="s">
        <v>32</v>
      </c>
      <c r="C49" s="95"/>
      <c r="D49" s="95"/>
      <c r="E49" s="95"/>
      <c r="F49" s="96"/>
      <c r="G49" s="97">
        <f>SUM(G48:G48)</f>
        <v>0</v>
      </c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73"/>
      <c r="BQ49" s="73"/>
      <c r="BR49" s="73"/>
      <c r="BS49" s="73"/>
      <c r="BT49" s="73"/>
      <c r="BU49" s="73"/>
      <c r="BV49" s="73"/>
      <c r="BW49" s="73"/>
      <c r="BX49" s="73"/>
      <c r="BY49" s="73"/>
      <c r="BZ49" s="73"/>
      <c r="CA49" s="73"/>
      <c r="CB49" s="73"/>
      <c r="CC49" s="73"/>
      <c r="CD49" s="73"/>
      <c r="CE49" s="73"/>
      <c r="CF49" s="73"/>
      <c r="CG49" s="73"/>
      <c r="CH49" s="73"/>
      <c r="CI49" s="73"/>
      <c r="CJ49" s="73"/>
      <c r="CK49" s="73"/>
      <c r="CL49" s="73"/>
      <c r="CM49" s="73"/>
      <c r="CN49" s="73"/>
      <c r="CO49" s="73"/>
      <c r="CP49" s="73"/>
      <c r="CQ49" s="73"/>
      <c r="CR49" s="73"/>
      <c r="CS49" s="73"/>
      <c r="CT49" s="73"/>
      <c r="CU49" s="73"/>
      <c r="CV49" s="73"/>
      <c r="CW49" s="73"/>
      <c r="CX49" s="73"/>
      <c r="CY49" s="73"/>
      <c r="CZ49" s="73"/>
      <c r="DA49" s="73"/>
      <c r="DB49" s="73"/>
      <c r="DC49" s="73"/>
      <c r="DD49" s="73"/>
      <c r="DE49" s="73"/>
      <c r="DF49" s="73"/>
      <c r="DG49" s="73"/>
      <c r="DH49" s="73"/>
      <c r="DI49" s="73"/>
      <c r="DJ49" s="73"/>
      <c r="DK49" s="73"/>
      <c r="DL49" s="73"/>
      <c r="DM49" s="73"/>
      <c r="DN49" s="73"/>
      <c r="DO49" s="73"/>
      <c r="DP49" s="73"/>
      <c r="DQ49" s="73"/>
      <c r="DR49" s="73"/>
      <c r="DS49" s="73"/>
      <c r="DT49" s="73"/>
      <c r="DU49" s="73"/>
      <c r="DV49" s="73"/>
      <c r="DW49" s="73"/>
      <c r="DX49" s="73"/>
      <c r="DY49" s="73"/>
      <c r="DZ49" s="73"/>
      <c r="EA49" s="73"/>
      <c r="EB49" s="73"/>
      <c r="EC49" s="73"/>
      <c r="ED49" s="73"/>
      <c r="EE49" s="73"/>
      <c r="EF49" s="73"/>
      <c r="EG49" s="73"/>
      <c r="EH49" s="73"/>
      <c r="EI49" s="73"/>
      <c r="EJ49" s="73"/>
      <c r="EK49" s="73"/>
      <c r="EL49" s="73"/>
      <c r="EM49" s="73"/>
      <c r="EN49" s="73"/>
      <c r="EO49" s="73"/>
      <c r="EP49" s="73"/>
      <c r="EQ49" s="73"/>
      <c r="ER49" s="73"/>
      <c r="ES49" s="73"/>
      <c r="ET49" s="73"/>
      <c r="EU49" s="73"/>
      <c r="EV49" s="73"/>
      <c r="EW49" s="73"/>
      <c r="EX49" s="73"/>
      <c r="EY49" s="73"/>
      <c r="EZ49" s="73"/>
      <c r="FA49" s="73"/>
      <c r="FB49" s="73"/>
      <c r="FC49" s="73"/>
      <c r="FD49" s="73"/>
      <c r="FE49" s="73"/>
      <c r="FF49" s="73"/>
      <c r="FG49" s="73"/>
      <c r="FH49" s="73"/>
      <c r="FI49" s="73"/>
      <c r="FJ49" s="73"/>
      <c r="FK49" s="73"/>
      <c r="FL49" s="73"/>
      <c r="FM49" s="73"/>
      <c r="FN49" s="73"/>
      <c r="FO49" s="73"/>
      <c r="FP49" s="73"/>
      <c r="FQ49" s="73"/>
      <c r="FR49" s="73"/>
      <c r="FS49" s="73"/>
      <c r="FT49" s="73"/>
      <c r="FU49" s="73"/>
      <c r="FV49" s="73"/>
      <c r="FW49" s="73"/>
      <c r="FX49" s="73"/>
      <c r="FY49" s="73"/>
      <c r="FZ49" s="73"/>
      <c r="GA49" s="73"/>
      <c r="GB49" s="73"/>
      <c r="GC49" s="73"/>
      <c r="GD49" s="73"/>
      <c r="GE49" s="73"/>
      <c r="GF49" s="73"/>
      <c r="GG49" s="73"/>
      <c r="GH49" s="73"/>
      <c r="GI49" s="73"/>
      <c r="GJ49" s="73"/>
      <c r="GK49" s="73"/>
      <c r="GL49" s="73"/>
      <c r="GM49" s="73"/>
      <c r="GN49" s="73"/>
      <c r="GO49" s="73"/>
      <c r="GP49" s="73"/>
      <c r="GQ49" s="73"/>
      <c r="GR49" s="73"/>
      <c r="GS49" s="73"/>
      <c r="GT49" s="73"/>
      <c r="GU49" s="73"/>
      <c r="GV49" s="73"/>
      <c r="GW49" s="73"/>
      <c r="GX49" s="73"/>
      <c r="GY49" s="73"/>
      <c r="GZ49" s="73"/>
      <c r="HA49" s="73"/>
      <c r="HB49" s="73"/>
      <c r="HC49" s="73"/>
      <c r="HD49" s="73"/>
      <c r="HE49" s="73"/>
      <c r="HF49" s="73"/>
      <c r="HG49" s="73"/>
      <c r="HH49" s="73"/>
      <c r="HI49" s="73"/>
      <c r="HJ49" s="73"/>
      <c r="HK49" s="73"/>
      <c r="HL49" s="73"/>
      <c r="HM49" s="73"/>
      <c r="HN49" s="73"/>
      <c r="HO49" s="73"/>
      <c r="HP49" s="73"/>
      <c r="HQ49" s="73"/>
      <c r="HR49" s="73"/>
      <c r="HS49" s="73"/>
      <c r="HT49" s="73"/>
      <c r="HU49" s="73"/>
      <c r="HV49" s="73"/>
      <c r="HW49" s="73"/>
      <c r="HX49" s="73"/>
      <c r="HY49" s="73"/>
      <c r="HZ49" s="73"/>
      <c r="IA49" s="73"/>
      <c r="IB49" s="73"/>
      <c r="IC49" s="73"/>
      <c r="ID49" s="73"/>
      <c r="IE49" s="73"/>
      <c r="IF49" s="73"/>
      <c r="IG49" s="73"/>
      <c r="IH49" s="73"/>
      <c r="II49" s="73"/>
      <c r="IJ49" s="73"/>
      <c r="IK49" s="73"/>
      <c r="IL49" s="73"/>
      <c r="IM49" s="73"/>
      <c r="IN49" s="73"/>
      <c r="IO49" s="73"/>
      <c r="IP49" s="73"/>
      <c r="IQ49" s="73"/>
      <c r="IR49" s="73"/>
      <c r="IS49" s="73"/>
      <c r="IT49" s="73"/>
      <c r="IU49" s="73"/>
    </row>
    <row r="50" spans="1:255" s="74" customFormat="1" ht="11.25" customHeight="1" x14ac:dyDescent="0.25">
      <c r="A50" s="73"/>
      <c r="B50" s="109"/>
      <c r="C50" s="109"/>
      <c r="D50" s="109"/>
      <c r="E50" s="109"/>
      <c r="F50" s="110"/>
      <c r="G50" s="110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73"/>
      <c r="BQ50" s="73"/>
      <c r="BR50" s="73"/>
      <c r="BS50" s="73"/>
      <c r="BT50" s="73"/>
      <c r="BU50" s="73"/>
      <c r="BV50" s="73"/>
      <c r="BW50" s="73"/>
      <c r="BX50" s="73"/>
      <c r="BY50" s="73"/>
      <c r="BZ50" s="73"/>
      <c r="CA50" s="73"/>
      <c r="CB50" s="73"/>
      <c r="CC50" s="73"/>
      <c r="CD50" s="73"/>
      <c r="CE50" s="73"/>
      <c r="CF50" s="73"/>
      <c r="CG50" s="73"/>
      <c r="CH50" s="73"/>
      <c r="CI50" s="73"/>
      <c r="CJ50" s="73"/>
      <c r="CK50" s="73"/>
      <c r="CL50" s="73"/>
      <c r="CM50" s="73"/>
      <c r="CN50" s="73"/>
      <c r="CO50" s="73"/>
      <c r="CP50" s="73"/>
      <c r="CQ50" s="73"/>
      <c r="CR50" s="73"/>
      <c r="CS50" s="73"/>
      <c r="CT50" s="73"/>
      <c r="CU50" s="73"/>
      <c r="CV50" s="73"/>
      <c r="CW50" s="73"/>
      <c r="CX50" s="73"/>
      <c r="CY50" s="73"/>
      <c r="CZ50" s="73"/>
      <c r="DA50" s="73"/>
      <c r="DB50" s="73"/>
      <c r="DC50" s="73"/>
      <c r="DD50" s="73"/>
      <c r="DE50" s="73"/>
      <c r="DF50" s="73"/>
      <c r="DG50" s="73"/>
      <c r="DH50" s="73"/>
      <c r="DI50" s="73"/>
      <c r="DJ50" s="73"/>
      <c r="DK50" s="73"/>
      <c r="DL50" s="73"/>
      <c r="DM50" s="73"/>
      <c r="DN50" s="73"/>
      <c r="DO50" s="73"/>
      <c r="DP50" s="73"/>
      <c r="DQ50" s="73"/>
      <c r="DR50" s="73"/>
      <c r="DS50" s="73"/>
      <c r="DT50" s="73"/>
      <c r="DU50" s="73"/>
      <c r="DV50" s="73"/>
      <c r="DW50" s="73"/>
      <c r="DX50" s="73"/>
      <c r="DY50" s="73"/>
      <c r="DZ50" s="73"/>
      <c r="EA50" s="73"/>
      <c r="EB50" s="73"/>
      <c r="EC50" s="73"/>
      <c r="ED50" s="73"/>
      <c r="EE50" s="73"/>
      <c r="EF50" s="73"/>
      <c r="EG50" s="73"/>
      <c r="EH50" s="73"/>
      <c r="EI50" s="73"/>
      <c r="EJ50" s="73"/>
      <c r="EK50" s="73"/>
      <c r="EL50" s="73"/>
      <c r="EM50" s="73"/>
      <c r="EN50" s="73"/>
      <c r="EO50" s="73"/>
      <c r="EP50" s="73"/>
      <c r="EQ50" s="73"/>
      <c r="ER50" s="73"/>
      <c r="ES50" s="73"/>
      <c r="ET50" s="73"/>
      <c r="EU50" s="73"/>
      <c r="EV50" s="73"/>
      <c r="EW50" s="73"/>
      <c r="EX50" s="73"/>
      <c r="EY50" s="73"/>
      <c r="EZ50" s="73"/>
      <c r="FA50" s="73"/>
      <c r="FB50" s="73"/>
      <c r="FC50" s="73"/>
      <c r="FD50" s="73"/>
      <c r="FE50" s="73"/>
      <c r="FF50" s="73"/>
      <c r="FG50" s="73"/>
      <c r="FH50" s="73"/>
      <c r="FI50" s="73"/>
      <c r="FJ50" s="73"/>
      <c r="FK50" s="73"/>
      <c r="FL50" s="73"/>
      <c r="FM50" s="73"/>
      <c r="FN50" s="73"/>
      <c r="FO50" s="73"/>
      <c r="FP50" s="73"/>
      <c r="FQ50" s="73"/>
      <c r="FR50" s="73"/>
      <c r="FS50" s="73"/>
      <c r="FT50" s="73"/>
      <c r="FU50" s="73"/>
      <c r="FV50" s="73"/>
      <c r="FW50" s="73"/>
      <c r="FX50" s="73"/>
      <c r="FY50" s="73"/>
      <c r="FZ50" s="73"/>
      <c r="GA50" s="73"/>
      <c r="GB50" s="73"/>
      <c r="GC50" s="73"/>
      <c r="GD50" s="73"/>
      <c r="GE50" s="73"/>
      <c r="GF50" s="73"/>
      <c r="GG50" s="73"/>
      <c r="GH50" s="73"/>
      <c r="GI50" s="73"/>
      <c r="GJ50" s="73"/>
      <c r="GK50" s="73"/>
      <c r="GL50" s="73"/>
      <c r="GM50" s="73"/>
      <c r="GN50" s="73"/>
      <c r="GO50" s="73"/>
      <c r="GP50" s="73"/>
      <c r="GQ50" s="73"/>
      <c r="GR50" s="73"/>
      <c r="GS50" s="73"/>
      <c r="GT50" s="73"/>
      <c r="GU50" s="73"/>
      <c r="GV50" s="73"/>
      <c r="GW50" s="73"/>
      <c r="GX50" s="73"/>
      <c r="GY50" s="73"/>
      <c r="GZ50" s="73"/>
      <c r="HA50" s="73"/>
      <c r="HB50" s="73"/>
      <c r="HC50" s="73"/>
      <c r="HD50" s="73"/>
      <c r="HE50" s="73"/>
      <c r="HF50" s="73"/>
      <c r="HG50" s="73"/>
      <c r="HH50" s="73"/>
      <c r="HI50" s="73"/>
      <c r="HJ50" s="73"/>
      <c r="HK50" s="73"/>
      <c r="HL50" s="73"/>
      <c r="HM50" s="73"/>
      <c r="HN50" s="73"/>
      <c r="HO50" s="73"/>
      <c r="HP50" s="73"/>
      <c r="HQ50" s="73"/>
      <c r="HR50" s="73"/>
      <c r="HS50" s="73"/>
      <c r="HT50" s="73"/>
      <c r="HU50" s="73"/>
      <c r="HV50" s="73"/>
      <c r="HW50" s="73"/>
      <c r="HX50" s="73"/>
      <c r="HY50" s="73"/>
      <c r="HZ50" s="73"/>
      <c r="IA50" s="73"/>
      <c r="IB50" s="73"/>
      <c r="IC50" s="73"/>
      <c r="ID50" s="73"/>
      <c r="IE50" s="73"/>
      <c r="IF50" s="73"/>
      <c r="IG50" s="73"/>
      <c r="IH50" s="73"/>
      <c r="II50" s="73"/>
      <c r="IJ50" s="73"/>
      <c r="IK50" s="73"/>
      <c r="IL50" s="73"/>
      <c r="IM50" s="73"/>
      <c r="IN50" s="73"/>
      <c r="IO50" s="73"/>
      <c r="IP50" s="73"/>
      <c r="IQ50" s="73"/>
      <c r="IR50" s="73"/>
      <c r="IS50" s="73"/>
      <c r="IT50" s="73"/>
      <c r="IU50" s="73"/>
    </row>
    <row r="51" spans="1:255" s="74" customFormat="1" ht="11.25" customHeight="1" x14ac:dyDescent="0.25">
      <c r="A51" s="73"/>
      <c r="B51" s="111" t="s">
        <v>33</v>
      </c>
      <c r="C51" s="112"/>
      <c r="D51" s="112"/>
      <c r="E51" s="112"/>
      <c r="F51" s="112"/>
      <c r="G51" s="113">
        <f>G27+G32+G37+G44+G49</f>
        <v>2340000</v>
      </c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BP51" s="73"/>
      <c r="BQ51" s="73"/>
      <c r="BR51" s="73"/>
      <c r="BS51" s="73"/>
      <c r="BT51" s="73"/>
      <c r="BU51" s="73"/>
      <c r="BV51" s="73"/>
      <c r="BW51" s="73"/>
      <c r="BX51" s="73"/>
      <c r="BY51" s="73"/>
      <c r="BZ51" s="73"/>
      <c r="CA51" s="73"/>
      <c r="CB51" s="73"/>
      <c r="CC51" s="73"/>
      <c r="CD51" s="73"/>
      <c r="CE51" s="73"/>
      <c r="CF51" s="73"/>
      <c r="CG51" s="73"/>
      <c r="CH51" s="73"/>
      <c r="CI51" s="73"/>
      <c r="CJ51" s="73"/>
      <c r="CK51" s="73"/>
      <c r="CL51" s="73"/>
      <c r="CM51" s="73"/>
      <c r="CN51" s="73"/>
      <c r="CO51" s="73"/>
      <c r="CP51" s="73"/>
      <c r="CQ51" s="73"/>
      <c r="CR51" s="73"/>
      <c r="CS51" s="73"/>
      <c r="CT51" s="73"/>
      <c r="CU51" s="73"/>
      <c r="CV51" s="73"/>
      <c r="CW51" s="73"/>
      <c r="CX51" s="73"/>
      <c r="CY51" s="73"/>
      <c r="CZ51" s="73"/>
      <c r="DA51" s="73"/>
      <c r="DB51" s="73"/>
      <c r="DC51" s="73"/>
      <c r="DD51" s="73"/>
      <c r="DE51" s="73"/>
      <c r="DF51" s="73"/>
      <c r="DG51" s="73"/>
      <c r="DH51" s="73"/>
      <c r="DI51" s="73"/>
      <c r="DJ51" s="73"/>
      <c r="DK51" s="73"/>
      <c r="DL51" s="73"/>
      <c r="DM51" s="73"/>
      <c r="DN51" s="73"/>
      <c r="DO51" s="73"/>
      <c r="DP51" s="73"/>
      <c r="DQ51" s="73"/>
      <c r="DR51" s="73"/>
      <c r="DS51" s="73"/>
      <c r="DT51" s="73"/>
      <c r="DU51" s="73"/>
      <c r="DV51" s="73"/>
      <c r="DW51" s="73"/>
      <c r="DX51" s="73"/>
      <c r="DY51" s="73"/>
      <c r="DZ51" s="73"/>
      <c r="EA51" s="73"/>
      <c r="EB51" s="73"/>
      <c r="EC51" s="73"/>
      <c r="ED51" s="73"/>
      <c r="EE51" s="73"/>
      <c r="EF51" s="73"/>
      <c r="EG51" s="73"/>
      <c r="EH51" s="73"/>
      <c r="EI51" s="73"/>
      <c r="EJ51" s="73"/>
      <c r="EK51" s="73"/>
      <c r="EL51" s="73"/>
      <c r="EM51" s="73"/>
      <c r="EN51" s="73"/>
      <c r="EO51" s="73"/>
      <c r="EP51" s="73"/>
      <c r="EQ51" s="73"/>
      <c r="ER51" s="73"/>
      <c r="ES51" s="73"/>
      <c r="ET51" s="73"/>
      <c r="EU51" s="73"/>
      <c r="EV51" s="73"/>
      <c r="EW51" s="73"/>
      <c r="EX51" s="73"/>
      <c r="EY51" s="73"/>
      <c r="EZ51" s="73"/>
      <c r="FA51" s="73"/>
      <c r="FB51" s="73"/>
      <c r="FC51" s="73"/>
      <c r="FD51" s="73"/>
      <c r="FE51" s="73"/>
      <c r="FF51" s="73"/>
      <c r="FG51" s="73"/>
      <c r="FH51" s="73"/>
      <c r="FI51" s="73"/>
      <c r="FJ51" s="73"/>
      <c r="FK51" s="73"/>
      <c r="FL51" s="73"/>
      <c r="FM51" s="73"/>
      <c r="FN51" s="73"/>
      <c r="FO51" s="73"/>
      <c r="FP51" s="73"/>
      <c r="FQ51" s="73"/>
      <c r="FR51" s="73"/>
      <c r="FS51" s="73"/>
      <c r="FT51" s="73"/>
      <c r="FU51" s="73"/>
      <c r="FV51" s="73"/>
      <c r="FW51" s="73"/>
      <c r="FX51" s="73"/>
      <c r="FY51" s="73"/>
      <c r="FZ51" s="73"/>
      <c r="GA51" s="73"/>
      <c r="GB51" s="73"/>
      <c r="GC51" s="73"/>
      <c r="GD51" s="73"/>
      <c r="GE51" s="73"/>
      <c r="GF51" s="73"/>
      <c r="GG51" s="73"/>
      <c r="GH51" s="73"/>
      <c r="GI51" s="73"/>
      <c r="GJ51" s="73"/>
      <c r="GK51" s="73"/>
      <c r="GL51" s="73"/>
      <c r="GM51" s="73"/>
      <c r="GN51" s="73"/>
      <c r="GO51" s="73"/>
      <c r="GP51" s="73"/>
      <c r="GQ51" s="73"/>
      <c r="GR51" s="73"/>
      <c r="GS51" s="73"/>
      <c r="GT51" s="73"/>
      <c r="GU51" s="73"/>
      <c r="GV51" s="73"/>
      <c r="GW51" s="73"/>
      <c r="GX51" s="73"/>
      <c r="GY51" s="73"/>
      <c r="GZ51" s="73"/>
      <c r="HA51" s="73"/>
      <c r="HB51" s="73"/>
      <c r="HC51" s="73"/>
      <c r="HD51" s="73"/>
      <c r="HE51" s="73"/>
      <c r="HF51" s="73"/>
      <c r="HG51" s="73"/>
      <c r="HH51" s="73"/>
      <c r="HI51" s="73"/>
      <c r="HJ51" s="73"/>
      <c r="HK51" s="73"/>
      <c r="HL51" s="73"/>
      <c r="HM51" s="73"/>
      <c r="HN51" s="73"/>
      <c r="HO51" s="73"/>
      <c r="HP51" s="73"/>
      <c r="HQ51" s="73"/>
      <c r="HR51" s="73"/>
      <c r="HS51" s="73"/>
      <c r="HT51" s="73"/>
      <c r="HU51" s="73"/>
      <c r="HV51" s="73"/>
      <c r="HW51" s="73"/>
      <c r="HX51" s="73"/>
      <c r="HY51" s="73"/>
      <c r="HZ51" s="73"/>
      <c r="IA51" s="73"/>
      <c r="IB51" s="73"/>
      <c r="IC51" s="73"/>
      <c r="ID51" s="73"/>
      <c r="IE51" s="73"/>
      <c r="IF51" s="73"/>
      <c r="IG51" s="73"/>
      <c r="IH51" s="73"/>
      <c r="II51" s="73"/>
      <c r="IJ51" s="73"/>
      <c r="IK51" s="73"/>
      <c r="IL51" s="73"/>
      <c r="IM51" s="73"/>
      <c r="IN51" s="73"/>
      <c r="IO51" s="73"/>
      <c r="IP51" s="73"/>
      <c r="IQ51" s="73"/>
      <c r="IR51" s="73"/>
      <c r="IS51" s="73"/>
      <c r="IT51" s="73"/>
      <c r="IU51" s="73"/>
    </row>
    <row r="52" spans="1:255" s="74" customFormat="1" ht="11.25" customHeight="1" x14ac:dyDescent="0.25">
      <c r="A52" s="73"/>
      <c r="B52" s="114" t="s">
        <v>34</v>
      </c>
      <c r="C52" s="115"/>
      <c r="D52" s="115"/>
      <c r="E52" s="115"/>
      <c r="F52" s="115"/>
      <c r="G52" s="116">
        <f>G51*0.05</f>
        <v>117000</v>
      </c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3"/>
      <c r="BR52" s="73"/>
      <c r="BS52" s="73"/>
      <c r="BT52" s="73"/>
      <c r="BU52" s="73"/>
      <c r="BV52" s="73"/>
      <c r="BW52" s="73"/>
      <c r="BX52" s="73"/>
      <c r="BY52" s="73"/>
      <c r="BZ52" s="73"/>
      <c r="CA52" s="73"/>
      <c r="CB52" s="73"/>
      <c r="CC52" s="73"/>
      <c r="CD52" s="73"/>
      <c r="CE52" s="73"/>
      <c r="CF52" s="73"/>
      <c r="CG52" s="73"/>
      <c r="CH52" s="73"/>
      <c r="CI52" s="73"/>
      <c r="CJ52" s="73"/>
      <c r="CK52" s="73"/>
      <c r="CL52" s="73"/>
      <c r="CM52" s="73"/>
      <c r="CN52" s="73"/>
      <c r="CO52" s="73"/>
      <c r="CP52" s="73"/>
      <c r="CQ52" s="73"/>
      <c r="CR52" s="73"/>
      <c r="CS52" s="73"/>
      <c r="CT52" s="73"/>
      <c r="CU52" s="73"/>
      <c r="CV52" s="73"/>
      <c r="CW52" s="73"/>
      <c r="CX52" s="73"/>
      <c r="CY52" s="73"/>
      <c r="CZ52" s="73"/>
      <c r="DA52" s="73"/>
      <c r="DB52" s="73"/>
      <c r="DC52" s="73"/>
      <c r="DD52" s="73"/>
      <c r="DE52" s="73"/>
      <c r="DF52" s="73"/>
      <c r="DG52" s="73"/>
      <c r="DH52" s="73"/>
      <c r="DI52" s="73"/>
      <c r="DJ52" s="73"/>
      <c r="DK52" s="73"/>
      <c r="DL52" s="73"/>
      <c r="DM52" s="73"/>
      <c r="DN52" s="73"/>
      <c r="DO52" s="73"/>
      <c r="DP52" s="73"/>
      <c r="DQ52" s="73"/>
      <c r="DR52" s="73"/>
      <c r="DS52" s="73"/>
      <c r="DT52" s="73"/>
      <c r="DU52" s="73"/>
      <c r="DV52" s="73"/>
      <c r="DW52" s="73"/>
      <c r="DX52" s="73"/>
      <c r="DY52" s="73"/>
      <c r="DZ52" s="73"/>
      <c r="EA52" s="73"/>
      <c r="EB52" s="73"/>
      <c r="EC52" s="73"/>
      <c r="ED52" s="73"/>
      <c r="EE52" s="73"/>
      <c r="EF52" s="73"/>
      <c r="EG52" s="73"/>
      <c r="EH52" s="73"/>
      <c r="EI52" s="73"/>
      <c r="EJ52" s="73"/>
      <c r="EK52" s="73"/>
      <c r="EL52" s="73"/>
      <c r="EM52" s="73"/>
      <c r="EN52" s="73"/>
      <c r="EO52" s="73"/>
      <c r="EP52" s="73"/>
      <c r="EQ52" s="73"/>
      <c r="ER52" s="73"/>
      <c r="ES52" s="73"/>
      <c r="ET52" s="73"/>
      <c r="EU52" s="73"/>
      <c r="EV52" s="73"/>
      <c r="EW52" s="73"/>
      <c r="EX52" s="73"/>
      <c r="EY52" s="73"/>
      <c r="EZ52" s="73"/>
      <c r="FA52" s="73"/>
      <c r="FB52" s="73"/>
      <c r="FC52" s="73"/>
      <c r="FD52" s="73"/>
      <c r="FE52" s="73"/>
      <c r="FF52" s="73"/>
      <c r="FG52" s="73"/>
      <c r="FH52" s="73"/>
      <c r="FI52" s="73"/>
      <c r="FJ52" s="73"/>
      <c r="FK52" s="73"/>
      <c r="FL52" s="73"/>
      <c r="FM52" s="73"/>
      <c r="FN52" s="73"/>
      <c r="FO52" s="73"/>
      <c r="FP52" s="73"/>
      <c r="FQ52" s="73"/>
      <c r="FR52" s="73"/>
      <c r="FS52" s="73"/>
      <c r="FT52" s="73"/>
      <c r="FU52" s="73"/>
      <c r="FV52" s="73"/>
      <c r="FW52" s="73"/>
      <c r="FX52" s="73"/>
      <c r="FY52" s="73"/>
      <c r="FZ52" s="73"/>
      <c r="GA52" s="73"/>
      <c r="GB52" s="73"/>
      <c r="GC52" s="73"/>
      <c r="GD52" s="73"/>
      <c r="GE52" s="73"/>
      <c r="GF52" s="73"/>
      <c r="GG52" s="73"/>
      <c r="GH52" s="73"/>
      <c r="GI52" s="73"/>
      <c r="GJ52" s="73"/>
      <c r="GK52" s="73"/>
      <c r="GL52" s="73"/>
      <c r="GM52" s="73"/>
      <c r="GN52" s="73"/>
      <c r="GO52" s="73"/>
      <c r="GP52" s="73"/>
      <c r="GQ52" s="73"/>
      <c r="GR52" s="73"/>
      <c r="GS52" s="73"/>
      <c r="GT52" s="73"/>
      <c r="GU52" s="73"/>
      <c r="GV52" s="73"/>
      <c r="GW52" s="73"/>
      <c r="GX52" s="73"/>
      <c r="GY52" s="73"/>
      <c r="GZ52" s="73"/>
      <c r="HA52" s="73"/>
      <c r="HB52" s="73"/>
      <c r="HC52" s="73"/>
      <c r="HD52" s="73"/>
      <c r="HE52" s="73"/>
      <c r="HF52" s="73"/>
      <c r="HG52" s="73"/>
      <c r="HH52" s="73"/>
      <c r="HI52" s="73"/>
      <c r="HJ52" s="73"/>
      <c r="HK52" s="73"/>
      <c r="HL52" s="73"/>
      <c r="HM52" s="73"/>
      <c r="HN52" s="73"/>
      <c r="HO52" s="73"/>
      <c r="HP52" s="73"/>
      <c r="HQ52" s="73"/>
      <c r="HR52" s="73"/>
      <c r="HS52" s="73"/>
      <c r="HT52" s="73"/>
      <c r="HU52" s="73"/>
      <c r="HV52" s="73"/>
      <c r="HW52" s="73"/>
      <c r="HX52" s="73"/>
      <c r="HY52" s="73"/>
      <c r="HZ52" s="73"/>
      <c r="IA52" s="73"/>
      <c r="IB52" s="73"/>
      <c r="IC52" s="73"/>
      <c r="ID52" s="73"/>
      <c r="IE52" s="73"/>
      <c r="IF52" s="73"/>
      <c r="IG52" s="73"/>
      <c r="IH52" s="73"/>
      <c r="II52" s="73"/>
      <c r="IJ52" s="73"/>
      <c r="IK52" s="73"/>
      <c r="IL52" s="73"/>
      <c r="IM52" s="73"/>
      <c r="IN52" s="73"/>
      <c r="IO52" s="73"/>
      <c r="IP52" s="73"/>
      <c r="IQ52" s="73"/>
      <c r="IR52" s="73"/>
      <c r="IS52" s="73"/>
      <c r="IT52" s="73"/>
      <c r="IU52" s="73"/>
    </row>
    <row r="53" spans="1:255" s="74" customFormat="1" ht="11.25" customHeight="1" x14ac:dyDescent="0.25">
      <c r="A53" s="73"/>
      <c r="B53" s="117" t="s">
        <v>35</v>
      </c>
      <c r="C53" s="118"/>
      <c r="D53" s="118"/>
      <c r="E53" s="118"/>
      <c r="F53" s="118"/>
      <c r="G53" s="119">
        <f>G52+G51</f>
        <v>2457000</v>
      </c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73"/>
      <c r="BN53" s="73"/>
      <c r="BO53" s="73"/>
      <c r="BP53" s="73"/>
      <c r="BQ53" s="73"/>
      <c r="BR53" s="73"/>
      <c r="BS53" s="73"/>
      <c r="BT53" s="73"/>
      <c r="BU53" s="73"/>
      <c r="BV53" s="73"/>
      <c r="BW53" s="73"/>
      <c r="BX53" s="73"/>
      <c r="BY53" s="73"/>
      <c r="BZ53" s="73"/>
      <c r="CA53" s="73"/>
      <c r="CB53" s="73"/>
      <c r="CC53" s="73"/>
      <c r="CD53" s="73"/>
      <c r="CE53" s="73"/>
      <c r="CF53" s="73"/>
      <c r="CG53" s="73"/>
      <c r="CH53" s="73"/>
      <c r="CI53" s="73"/>
      <c r="CJ53" s="73"/>
      <c r="CK53" s="73"/>
      <c r="CL53" s="73"/>
      <c r="CM53" s="73"/>
      <c r="CN53" s="73"/>
      <c r="CO53" s="73"/>
      <c r="CP53" s="73"/>
      <c r="CQ53" s="73"/>
      <c r="CR53" s="73"/>
      <c r="CS53" s="73"/>
      <c r="CT53" s="73"/>
      <c r="CU53" s="73"/>
      <c r="CV53" s="73"/>
      <c r="CW53" s="73"/>
      <c r="CX53" s="73"/>
      <c r="CY53" s="73"/>
      <c r="CZ53" s="73"/>
      <c r="DA53" s="73"/>
      <c r="DB53" s="73"/>
      <c r="DC53" s="73"/>
      <c r="DD53" s="73"/>
      <c r="DE53" s="73"/>
      <c r="DF53" s="73"/>
      <c r="DG53" s="73"/>
      <c r="DH53" s="73"/>
      <c r="DI53" s="73"/>
      <c r="DJ53" s="73"/>
      <c r="DK53" s="73"/>
      <c r="DL53" s="73"/>
      <c r="DM53" s="73"/>
      <c r="DN53" s="73"/>
      <c r="DO53" s="73"/>
      <c r="DP53" s="73"/>
      <c r="DQ53" s="73"/>
      <c r="DR53" s="73"/>
      <c r="DS53" s="73"/>
      <c r="DT53" s="73"/>
      <c r="DU53" s="73"/>
      <c r="DV53" s="73"/>
      <c r="DW53" s="73"/>
      <c r="DX53" s="73"/>
      <c r="DY53" s="73"/>
      <c r="DZ53" s="73"/>
      <c r="EA53" s="73"/>
      <c r="EB53" s="73"/>
      <c r="EC53" s="73"/>
      <c r="ED53" s="73"/>
      <c r="EE53" s="73"/>
      <c r="EF53" s="73"/>
      <c r="EG53" s="73"/>
      <c r="EH53" s="73"/>
      <c r="EI53" s="73"/>
      <c r="EJ53" s="73"/>
      <c r="EK53" s="73"/>
      <c r="EL53" s="73"/>
      <c r="EM53" s="73"/>
      <c r="EN53" s="73"/>
      <c r="EO53" s="73"/>
      <c r="EP53" s="73"/>
      <c r="EQ53" s="73"/>
      <c r="ER53" s="73"/>
      <c r="ES53" s="73"/>
      <c r="ET53" s="73"/>
      <c r="EU53" s="73"/>
      <c r="EV53" s="73"/>
      <c r="EW53" s="73"/>
      <c r="EX53" s="73"/>
      <c r="EY53" s="73"/>
      <c r="EZ53" s="73"/>
      <c r="FA53" s="73"/>
      <c r="FB53" s="73"/>
      <c r="FC53" s="73"/>
      <c r="FD53" s="73"/>
      <c r="FE53" s="73"/>
      <c r="FF53" s="73"/>
      <c r="FG53" s="73"/>
      <c r="FH53" s="73"/>
      <c r="FI53" s="73"/>
      <c r="FJ53" s="73"/>
      <c r="FK53" s="73"/>
      <c r="FL53" s="73"/>
      <c r="FM53" s="73"/>
      <c r="FN53" s="73"/>
      <c r="FO53" s="73"/>
      <c r="FP53" s="73"/>
      <c r="FQ53" s="73"/>
      <c r="FR53" s="73"/>
      <c r="FS53" s="73"/>
      <c r="FT53" s="73"/>
      <c r="FU53" s="73"/>
      <c r="FV53" s="73"/>
      <c r="FW53" s="73"/>
      <c r="FX53" s="73"/>
      <c r="FY53" s="73"/>
      <c r="FZ53" s="73"/>
      <c r="GA53" s="73"/>
      <c r="GB53" s="73"/>
      <c r="GC53" s="73"/>
      <c r="GD53" s="73"/>
      <c r="GE53" s="73"/>
      <c r="GF53" s="73"/>
      <c r="GG53" s="73"/>
      <c r="GH53" s="73"/>
      <c r="GI53" s="73"/>
      <c r="GJ53" s="73"/>
      <c r="GK53" s="73"/>
      <c r="GL53" s="73"/>
      <c r="GM53" s="73"/>
      <c r="GN53" s="73"/>
      <c r="GO53" s="73"/>
      <c r="GP53" s="73"/>
      <c r="GQ53" s="73"/>
      <c r="GR53" s="73"/>
      <c r="GS53" s="73"/>
      <c r="GT53" s="73"/>
      <c r="GU53" s="73"/>
      <c r="GV53" s="73"/>
      <c r="GW53" s="73"/>
      <c r="GX53" s="73"/>
      <c r="GY53" s="73"/>
      <c r="GZ53" s="73"/>
      <c r="HA53" s="73"/>
      <c r="HB53" s="73"/>
      <c r="HC53" s="73"/>
      <c r="HD53" s="73"/>
      <c r="HE53" s="73"/>
      <c r="HF53" s="73"/>
      <c r="HG53" s="73"/>
      <c r="HH53" s="73"/>
      <c r="HI53" s="73"/>
      <c r="HJ53" s="73"/>
      <c r="HK53" s="73"/>
      <c r="HL53" s="73"/>
      <c r="HM53" s="73"/>
      <c r="HN53" s="73"/>
      <c r="HO53" s="73"/>
      <c r="HP53" s="73"/>
      <c r="HQ53" s="73"/>
      <c r="HR53" s="73"/>
      <c r="HS53" s="73"/>
      <c r="HT53" s="73"/>
      <c r="HU53" s="73"/>
      <c r="HV53" s="73"/>
      <c r="HW53" s="73"/>
      <c r="HX53" s="73"/>
      <c r="HY53" s="73"/>
      <c r="HZ53" s="73"/>
      <c r="IA53" s="73"/>
      <c r="IB53" s="73"/>
      <c r="IC53" s="73"/>
      <c r="ID53" s="73"/>
      <c r="IE53" s="73"/>
      <c r="IF53" s="73"/>
      <c r="IG53" s="73"/>
      <c r="IH53" s="73"/>
      <c r="II53" s="73"/>
      <c r="IJ53" s="73"/>
      <c r="IK53" s="73"/>
      <c r="IL53" s="73"/>
      <c r="IM53" s="73"/>
      <c r="IN53" s="73"/>
      <c r="IO53" s="73"/>
      <c r="IP53" s="73"/>
      <c r="IQ53" s="73"/>
      <c r="IR53" s="73"/>
      <c r="IS53" s="73"/>
      <c r="IT53" s="73"/>
      <c r="IU53" s="73"/>
    </row>
    <row r="54" spans="1:255" s="74" customFormat="1" ht="11.25" customHeight="1" x14ac:dyDescent="0.25">
      <c r="A54" s="73"/>
      <c r="B54" s="114" t="s">
        <v>36</v>
      </c>
      <c r="C54" s="115"/>
      <c r="D54" s="115"/>
      <c r="E54" s="115"/>
      <c r="F54" s="115"/>
      <c r="G54" s="116">
        <f>G12</f>
        <v>3507000</v>
      </c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3"/>
      <c r="BX54" s="73"/>
      <c r="BY54" s="73"/>
      <c r="BZ54" s="73"/>
      <c r="CA54" s="73"/>
      <c r="CB54" s="73"/>
      <c r="CC54" s="73"/>
      <c r="CD54" s="73"/>
      <c r="CE54" s="73"/>
      <c r="CF54" s="73"/>
      <c r="CG54" s="73"/>
      <c r="CH54" s="73"/>
      <c r="CI54" s="73"/>
      <c r="CJ54" s="73"/>
      <c r="CK54" s="73"/>
      <c r="CL54" s="73"/>
      <c r="CM54" s="73"/>
      <c r="CN54" s="73"/>
      <c r="CO54" s="73"/>
      <c r="CP54" s="73"/>
      <c r="CQ54" s="73"/>
      <c r="CR54" s="73"/>
      <c r="CS54" s="73"/>
      <c r="CT54" s="73"/>
      <c r="CU54" s="73"/>
      <c r="CV54" s="73"/>
      <c r="CW54" s="73"/>
      <c r="CX54" s="73"/>
      <c r="CY54" s="73"/>
      <c r="CZ54" s="73"/>
      <c r="DA54" s="73"/>
      <c r="DB54" s="73"/>
      <c r="DC54" s="73"/>
      <c r="DD54" s="73"/>
      <c r="DE54" s="73"/>
      <c r="DF54" s="73"/>
      <c r="DG54" s="73"/>
      <c r="DH54" s="73"/>
      <c r="DI54" s="73"/>
      <c r="DJ54" s="73"/>
      <c r="DK54" s="73"/>
      <c r="DL54" s="73"/>
      <c r="DM54" s="73"/>
      <c r="DN54" s="73"/>
      <c r="DO54" s="73"/>
      <c r="DP54" s="73"/>
      <c r="DQ54" s="73"/>
      <c r="DR54" s="73"/>
      <c r="DS54" s="73"/>
      <c r="DT54" s="73"/>
      <c r="DU54" s="73"/>
      <c r="DV54" s="73"/>
      <c r="DW54" s="73"/>
      <c r="DX54" s="73"/>
      <c r="DY54" s="73"/>
      <c r="DZ54" s="73"/>
      <c r="EA54" s="73"/>
      <c r="EB54" s="73"/>
      <c r="EC54" s="73"/>
      <c r="ED54" s="73"/>
      <c r="EE54" s="73"/>
      <c r="EF54" s="73"/>
      <c r="EG54" s="73"/>
      <c r="EH54" s="73"/>
      <c r="EI54" s="73"/>
      <c r="EJ54" s="73"/>
      <c r="EK54" s="73"/>
      <c r="EL54" s="73"/>
      <c r="EM54" s="73"/>
      <c r="EN54" s="73"/>
      <c r="EO54" s="73"/>
      <c r="EP54" s="73"/>
      <c r="EQ54" s="73"/>
      <c r="ER54" s="73"/>
      <c r="ES54" s="73"/>
      <c r="ET54" s="73"/>
      <c r="EU54" s="73"/>
      <c r="EV54" s="73"/>
      <c r="EW54" s="73"/>
      <c r="EX54" s="73"/>
      <c r="EY54" s="73"/>
      <c r="EZ54" s="73"/>
      <c r="FA54" s="73"/>
      <c r="FB54" s="73"/>
      <c r="FC54" s="73"/>
      <c r="FD54" s="73"/>
      <c r="FE54" s="73"/>
      <c r="FF54" s="73"/>
      <c r="FG54" s="73"/>
      <c r="FH54" s="73"/>
      <c r="FI54" s="73"/>
      <c r="FJ54" s="73"/>
      <c r="FK54" s="73"/>
      <c r="FL54" s="73"/>
      <c r="FM54" s="73"/>
      <c r="FN54" s="73"/>
      <c r="FO54" s="73"/>
      <c r="FP54" s="73"/>
      <c r="FQ54" s="73"/>
      <c r="FR54" s="73"/>
      <c r="FS54" s="73"/>
      <c r="FT54" s="73"/>
      <c r="FU54" s="73"/>
      <c r="FV54" s="73"/>
      <c r="FW54" s="73"/>
      <c r="FX54" s="73"/>
      <c r="FY54" s="73"/>
      <c r="FZ54" s="73"/>
      <c r="GA54" s="73"/>
      <c r="GB54" s="73"/>
      <c r="GC54" s="73"/>
      <c r="GD54" s="73"/>
      <c r="GE54" s="73"/>
      <c r="GF54" s="73"/>
      <c r="GG54" s="73"/>
      <c r="GH54" s="73"/>
      <c r="GI54" s="73"/>
      <c r="GJ54" s="73"/>
      <c r="GK54" s="73"/>
      <c r="GL54" s="73"/>
      <c r="GM54" s="73"/>
      <c r="GN54" s="73"/>
      <c r="GO54" s="73"/>
      <c r="GP54" s="73"/>
      <c r="GQ54" s="73"/>
      <c r="GR54" s="73"/>
      <c r="GS54" s="73"/>
      <c r="GT54" s="73"/>
      <c r="GU54" s="73"/>
      <c r="GV54" s="73"/>
      <c r="GW54" s="73"/>
      <c r="GX54" s="73"/>
      <c r="GY54" s="73"/>
      <c r="GZ54" s="73"/>
      <c r="HA54" s="73"/>
      <c r="HB54" s="73"/>
      <c r="HC54" s="73"/>
      <c r="HD54" s="73"/>
      <c r="HE54" s="73"/>
      <c r="HF54" s="73"/>
      <c r="HG54" s="73"/>
      <c r="HH54" s="73"/>
      <c r="HI54" s="73"/>
      <c r="HJ54" s="73"/>
      <c r="HK54" s="73"/>
      <c r="HL54" s="73"/>
      <c r="HM54" s="73"/>
      <c r="HN54" s="73"/>
      <c r="HO54" s="73"/>
      <c r="HP54" s="73"/>
      <c r="HQ54" s="73"/>
      <c r="HR54" s="73"/>
      <c r="HS54" s="73"/>
      <c r="HT54" s="73"/>
      <c r="HU54" s="73"/>
      <c r="HV54" s="73"/>
      <c r="HW54" s="73"/>
      <c r="HX54" s="73"/>
      <c r="HY54" s="73"/>
      <c r="HZ54" s="73"/>
      <c r="IA54" s="73"/>
      <c r="IB54" s="73"/>
      <c r="IC54" s="73"/>
      <c r="ID54" s="73"/>
      <c r="IE54" s="73"/>
      <c r="IF54" s="73"/>
      <c r="IG54" s="73"/>
      <c r="IH54" s="73"/>
      <c r="II54" s="73"/>
      <c r="IJ54" s="73"/>
      <c r="IK54" s="73"/>
      <c r="IL54" s="73"/>
      <c r="IM54" s="73"/>
      <c r="IN54" s="73"/>
      <c r="IO54" s="73"/>
      <c r="IP54" s="73"/>
      <c r="IQ54" s="73"/>
      <c r="IR54" s="73"/>
      <c r="IS54" s="73"/>
      <c r="IT54" s="73"/>
      <c r="IU54" s="73"/>
    </row>
    <row r="55" spans="1:255" s="74" customFormat="1" ht="11.25" customHeight="1" x14ac:dyDescent="0.25">
      <c r="A55" s="73"/>
      <c r="B55" s="120" t="s">
        <v>37</v>
      </c>
      <c r="C55" s="121"/>
      <c r="D55" s="121"/>
      <c r="E55" s="121"/>
      <c r="F55" s="121"/>
      <c r="G55" s="122">
        <f>G54-G53</f>
        <v>1050000</v>
      </c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3"/>
      <c r="BL55" s="73"/>
      <c r="BM55" s="73"/>
      <c r="BN55" s="73"/>
      <c r="BO55" s="73"/>
      <c r="BP55" s="73"/>
      <c r="BQ55" s="73"/>
      <c r="BR55" s="73"/>
      <c r="BS55" s="73"/>
      <c r="BT55" s="73"/>
      <c r="BU55" s="73"/>
      <c r="BV55" s="73"/>
      <c r="BW55" s="73"/>
      <c r="BX55" s="73"/>
      <c r="BY55" s="73"/>
      <c r="BZ55" s="73"/>
      <c r="CA55" s="73"/>
      <c r="CB55" s="73"/>
      <c r="CC55" s="73"/>
      <c r="CD55" s="73"/>
      <c r="CE55" s="73"/>
      <c r="CF55" s="73"/>
      <c r="CG55" s="73"/>
      <c r="CH55" s="73"/>
      <c r="CI55" s="73"/>
      <c r="CJ55" s="73"/>
      <c r="CK55" s="73"/>
      <c r="CL55" s="73"/>
      <c r="CM55" s="73"/>
      <c r="CN55" s="73"/>
      <c r="CO55" s="73"/>
      <c r="CP55" s="73"/>
      <c r="CQ55" s="73"/>
      <c r="CR55" s="73"/>
      <c r="CS55" s="73"/>
      <c r="CT55" s="73"/>
      <c r="CU55" s="73"/>
      <c r="CV55" s="73"/>
      <c r="CW55" s="73"/>
      <c r="CX55" s="73"/>
      <c r="CY55" s="73"/>
      <c r="CZ55" s="73"/>
      <c r="DA55" s="73"/>
      <c r="DB55" s="73"/>
      <c r="DC55" s="73"/>
      <c r="DD55" s="73"/>
      <c r="DE55" s="73"/>
      <c r="DF55" s="73"/>
      <c r="DG55" s="73"/>
      <c r="DH55" s="73"/>
      <c r="DI55" s="73"/>
      <c r="DJ55" s="73"/>
      <c r="DK55" s="73"/>
      <c r="DL55" s="73"/>
      <c r="DM55" s="73"/>
      <c r="DN55" s="73"/>
      <c r="DO55" s="73"/>
      <c r="DP55" s="73"/>
      <c r="DQ55" s="73"/>
      <c r="DR55" s="73"/>
      <c r="DS55" s="73"/>
      <c r="DT55" s="73"/>
      <c r="DU55" s="73"/>
      <c r="DV55" s="73"/>
      <c r="DW55" s="73"/>
      <c r="DX55" s="73"/>
      <c r="DY55" s="73"/>
      <c r="DZ55" s="73"/>
      <c r="EA55" s="73"/>
      <c r="EB55" s="73"/>
      <c r="EC55" s="73"/>
      <c r="ED55" s="73"/>
      <c r="EE55" s="73"/>
      <c r="EF55" s="73"/>
      <c r="EG55" s="73"/>
      <c r="EH55" s="73"/>
      <c r="EI55" s="73"/>
      <c r="EJ55" s="73"/>
      <c r="EK55" s="73"/>
      <c r="EL55" s="73"/>
      <c r="EM55" s="73"/>
      <c r="EN55" s="73"/>
      <c r="EO55" s="73"/>
      <c r="EP55" s="73"/>
      <c r="EQ55" s="73"/>
      <c r="ER55" s="73"/>
      <c r="ES55" s="73"/>
      <c r="ET55" s="73"/>
      <c r="EU55" s="73"/>
      <c r="EV55" s="73"/>
      <c r="EW55" s="73"/>
      <c r="EX55" s="73"/>
      <c r="EY55" s="73"/>
      <c r="EZ55" s="73"/>
      <c r="FA55" s="73"/>
      <c r="FB55" s="73"/>
      <c r="FC55" s="73"/>
      <c r="FD55" s="73"/>
      <c r="FE55" s="73"/>
      <c r="FF55" s="73"/>
      <c r="FG55" s="73"/>
      <c r="FH55" s="73"/>
      <c r="FI55" s="73"/>
      <c r="FJ55" s="73"/>
      <c r="FK55" s="73"/>
      <c r="FL55" s="73"/>
      <c r="FM55" s="73"/>
      <c r="FN55" s="73"/>
      <c r="FO55" s="73"/>
      <c r="FP55" s="73"/>
      <c r="FQ55" s="73"/>
      <c r="FR55" s="73"/>
      <c r="FS55" s="73"/>
      <c r="FT55" s="73"/>
      <c r="FU55" s="73"/>
      <c r="FV55" s="73"/>
      <c r="FW55" s="73"/>
      <c r="FX55" s="73"/>
      <c r="FY55" s="73"/>
      <c r="FZ55" s="73"/>
      <c r="GA55" s="73"/>
      <c r="GB55" s="73"/>
      <c r="GC55" s="73"/>
      <c r="GD55" s="73"/>
      <c r="GE55" s="73"/>
      <c r="GF55" s="73"/>
      <c r="GG55" s="73"/>
      <c r="GH55" s="73"/>
      <c r="GI55" s="73"/>
      <c r="GJ55" s="73"/>
      <c r="GK55" s="73"/>
      <c r="GL55" s="73"/>
      <c r="GM55" s="73"/>
      <c r="GN55" s="73"/>
      <c r="GO55" s="73"/>
      <c r="GP55" s="73"/>
      <c r="GQ55" s="73"/>
      <c r="GR55" s="73"/>
      <c r="GS55" s="73"/>
      <c r="GT55" s="73"/>
      <c r="GU55" s="73"/>
      <c r="GV55" s="73"/>
      <c r="GW55" s="73"/>
      <c r="GX55" s="73"/>
      <c r="GY55" s="73"/>
      <c r="GZ55" s="73"/>
      <c r="HA55" s="73"/>
      <c r="HB55" s="73"/>
      <c r="HC55" s="73"/>
      <c r="HD55" s="73"/>
      <c r="HE55" s="73"/>
      <c r="HF55" s="73"/>
      <c r="HG55" s="73"/>
      <c r="HH55" s="73"/>
      <c r="HI55" s="73"/>
      <c r="HJ55" s="73"/>
      <c r="HK55" s="73"/>
      <c r="HL55" s="73"/>
      <c r="HM55" s="73"/>
      <c r="HN55" s="73"/>
      <c r="HO55" s="73"/>
      <c r="HP55" s="73"/>
      <c r="HQ55" s="73"/>
      <c r="HR55" s="73"/>
      <c r="HS55" s="73"/>
      <c r="HT55" s="73"/>
      <c r="HU55" s="73"/>
      <c r="HV55" s="73"/>
      <c r="HW55" s="73"/>
      <c r="HX55" s="73"/>
      <c r="HY55" s="73"/>
      <c r="HZ55" s="73"/>
      <c r="IA55" s="73"/>
      <c r="IB55" s="73"/>
      <c r="IC55" s="73"/>
      <c r="ID55" s="73"/>
      <c r="IE55" s="73"/>
      <c r="IF55" s="73"/>
      <c r="IG55" s="73"/>
      <c r="IH55" s="73"/>
      <c r="II55" s="73"/>
      <c r="IJ55" s="73"/>
      <c r="IK55" s="73"/>
      <c r="IL55" s="73"/>
      <c r="IM55" s="73"/>
      <c r="IN55" s="73"/>
      <c r="IO55" s="73"/>
      <c r="IP55" s="73"/>
      <c r="IQ55" s="73"/>
      <c r="IR55" s="73"/>
      <c r="IS55" s="73"/>
      <c r="IT55" s="73"/>
      <c r="IU55" s="73"/>
    </row>
    <row r="56" spans="1:255" ht="12" customHeight="1" x14ac:dyDescent="0.25">
      <c r="A56" s="10"/>
      <c r="B56" s="11" t="s">
        <v>38</v>
      </c>
      <c r="C56" s="12"/>
      <c r="D56" s="12"/>
      <c r="E56" s="12"/>
      <c r="F56" s="12"/>
      <c r="G56" s="37"/>
    </row>
    <row r="57" spans="1:255" ht="12.75" customHeight="1" thickBot="1" x14ac:dyDescent="0.3">
      <c r="A57" s="10"/>
      <c r="B57" s="13"/>
      <c r="C57" s="12"/>
      <c r="D57" s="12"/>
      <c r="E57" s="12"/>
      <c r="F57" s="12"/>
      <c r="G57" s="37"/>
    </row>
    <row r="58" spans="1:255" ht="12" customHeight="1" x14ac:dyDescent="0.25">
      <c r="A58" s="10"/>
      <c r="B58" s="24" t="s">
        <v>39</v>
      </c>
      <c r="C58" s="25"/>
      <c r="D58" s="25"/>
      <c r="E58" s="25"/>
      <c r="F58" s="26"/>
      <c r="G58" s="37"/>
    </row>
    <row r="59" spans="1:255" ht="12" customHeight="1" x14ac:dyDescent="0.25">
      <c r="A59" s="10"/>
      <c r="B59" s="27" t="s">
        <v>40</v>
      </c>
      <c r="C59" s="9"/>
      <c r="D59" s="9"/>
      <c r="E59" s="9"/>
      <c r="F59" s="28"/>
      <c r="G59" s="37"/>
    </row>
    <row r="60" spans="1:255" ht="12" customHeight="1" x14ac:dyDescent="0.25">
      <c r="A60" s="10"/>
      <c r="B60" s="27" t="s">
        <v>41</v>
      </c>
      <c r="C60" s="9"/>
      <c r="D60" s="9"/>
      <c r="E60" s="9"/>
      <c r="F60" s="28"/>
      <c r="G60" s="37"/>
    </row>
    <row r="61" spans="1:255" ht="12" customHeight="1" x14ac:dyDescent="0.25">
      <c r="A61" s="10"/>
      <c r="B61" s="27" t="s">
        <v>84</v>
      </c>
      <c r="C61" s="9"/>
      <c r="D61" s="9"/>
      <c r="E61" s="9"/>
      <c r="F61" s="28"/>
      <c r="G61" s="37"/>
    </row>
    <row r="62" spans="1:255" ht="12" customHeight="1" x14ac:dyDescent="0.25">
      <c r="A62" s="10"/>
      <c r="B62" s="27" t="s">
        <v>42</v>
      </c>
      <c r="C62" s="9"/>
      <c r="D62" s="9"/>
      <c r="E62" s="9"/>
      <c r="F62" s="28"/>
      <c r="G62" s="37"/>
    </row>
    <row r="63" spans="1:255" ht="12" customHeight="1" x14ac:dyDescent="0.25">
      <c r="A63" s="10"/>
      <c r="B63" s="27" t="s">
        <v>43</v>
      </c>
      <c r="C63" s="9"/>
      <c r="D63" s="9"/>
      <c r="E63" s="9"/>
      <c r="F63" s="28"/>
      <c r="G63" s="37"/>
    </row>
    <row r="64" spans="1:255" ht="12.75" customHeight="1" thickBot="1" x14ac:dyDescent="0.3">
      <c r="A64" s="10"/>
      <c r="B64" s="29" t="s">
        <v>44</v>
      </c>
      <c r="C64" s="30"/>
      <c r="D64" s="30"/>
      <c r="E64" s="30"/>
      <c r="F64" s="31"/>
      <c r="G64" s="37"/>
    </row>
    <row r="65" spans="1:7" ht="12.75" customHeight="1" x14ac:dyDescent="0.25">
      <c r="A65" s="10"/>
      <c r="B65" s="22"/>
      <c r="C65" s="9"/>
      <c r="D65" s="9"/>
      <c r="E65" s="9"/>
      <c r="F65" s="9"/>
      <c r="G65" s="37"/>
    </row>
    <row r="66" spans="1:7" ht="15" customHeight="1" thickBot="1" x14ac:dyDescent="0.3">
      <c r="A66" s="10"/>
      <c r="B66" s="47" t="s">
        <v>45</v>
      </c>
      <c r="C66" s="48"/>
      <c r="D66" s="21"/>
      <c r="E66" s="5"/>
      <c r="F66" s="5"/>
      <c r="G66" s="37"/>
    </row>
    <row r="67" spans="1:7" ht="12" customHeight="1" x14ac:dyDescent="0.25">
      <c r="A67" s="10"/>
      <c r="B67" s="15" t="s">
        <v>31</v>
      </c>
      <c r="C67" s="42" t="s">
        <v>46</v>
      </c>
      <c r="D67" s="43" t="s">
        <v>47</v>
      </c>
      <c r="E67" s="5"/>
      <c r="F67" s="5"/>
      <c r="G67" s="37"/>
    </row>
    <row r="68" spans="1:7" ht="12" customHeight="1" x14ac:dyDescent="0.25">
      <c r="A68" s="10"/>
      <c r="B68" s="16" t="s">
        <v>48</v>
      </c>
      <c r="C68" s="6">
        <f>G27</f>
        <v>544000</v>
      </c>
      <c r="D68" s="17">
        <f>(C68/C74)</f>
        <v>0.22140822140822142</v>
      </c>
      <c r="E68" s="5"/>
      <c r="F68" s="5"/>
      <c r="G68" s="37"/>
    </row>
    <row r="69" spans="1:7" ht="12" customHeight="1" x14ac:dyDescent="0.25">
      <c r="A69" s="10"/>
      <c r="B69" s="16" t="s">
        <v>49</v>
      </c>
      <c r="C69" s="6">
        <f>G32</f>
        <v>0</v>
      </c>
      <c r="D69" s="17">
        <v>0</v>
      </c>
      <c r="E69" s="5"/>
      <c r="F69" s="5"/>
      <c r="G69" s="37"/>
    </row>
    <row r="70" spans="1:7" ht="12" customHeight="1" x14ac:dyDescent="0.25">
      <c r="A70" s="10"/>
      <c r="B70" s="16" t="s">
        <v>50</v>
      </c>
      <c r="C70" s="6">
        <f>G37</f>
        <v>0</v>
      </c>
      <c r="D70" s="17">
        <f>(C70/C74)</f>
        <v>0</v>
      </c>
      <c r="E70" s="5"/>
      <c r="F70" s="5"/>
      <c r="G70" s="37"/>
    </row>
    <row r="71" spans="1:7" ht="12" customHeight="1" x14ac:dyDescent="0.25">
      <c r="A71" s="10"/>
      <c r="B71" s="16" t="s">
        <v>26</v>
      </c>
      <c r="C71" s="6">
        <f>G44</f>
        <v>1796000</v>
      </c>
      <c r="D71" s="17">
        <f>(C71/C74)</f>
        <v>0.73097273097273097</v>
      </c>
      <c r="E71" s="5"/>
      <c r="F71" s="5"/>
      <c r="G71" s="37"/>
    </row>
    <row r="72" spans="1:7" ht="12" customHeight="1" x14ac:dyDescent="0.25">
      <c r="A72" s="10"/>
      <c r="B72" s="16" t="s">
        <v>51</v>
      </c>
      <c r="C72" s="7">
        <f>G49</f>
        <v>0</v>
      </c>
      <c r="D72" s="17">
        <f>(C72/C74)</f>
        <v>0</v>
      </c>
      <c r="E72" s="8"/>
      <c r="F72" s="8"/>
      <c r="G72" s="37"/>
    </row>
    <row r="73" spans="1:7" ht="12" customHeight="1" x14ac:dyDescent="0.25">
      <c r="A73" s="10"/>
      <c r="B73" s="16" t="s">
        <v>52</v>
      </c>
      <c r="C73" s="7">
        <f>G52</f>
        <v>117000</v>
      </c>
      <c r="D73" s="17">
        <f>(C73/C74)</f>
        <v>4.7619047619047616E-2</v>
      </c>
      <c r="E73" s="8"/>
      <c r="F73" s="8"/>
      <c r="G73" s="37"/>
    </row>
    <row r="74" spans="1:7" ht="12.75" customHeight="1" thickBot="1" x14ac:dyDescent="0.3">
      <c r="A74" s="10"/>
      <c r="B74" s="18" t="s">
        <v>53</v>
      </c>
      <c r="C74" s="19">
        <f>SUM(C68:C73)</f>
        <v>2457000</v>
      </c>
      <c r="D74" s="20">
        <f>SUM(D68:D73)</f>
        <v>1</v>
      </c>
      <c r="E74" s="8"/>
      <c r="F74" s="8"/>
      <c r="G74" s="37"/>
    </row>
    <row r="75" spans="1:7" ht="12" customHeight="1" x14ac:dyDescent="0.25">
      <c r="A75" s="10"/>
      <c r="B75" s="13"/>
      <c r="C75" s="12"/>
      <c r="D75" s="12"/>
      <c r="E75" s="12"/>
      <c r="F75" s="12"/>
      <c r="G75" s="37"/>
    </row>
    <row r="76" spans="1:7" ht="12.75" customHeight="1" thickBot="1" x14ac:dyDescent="0.3">
      <c r="A76" s="10"/>
      <c r="B76" s="14"/>
      <c r="C76" s="12"/>
      <c r="D76" s="12"/>
      <c r="E76" s="12"/>
      <c r="F76" s="12"/>
      <c r="G76" s="37"/>
    </row>
    <row r="77" spans="1:7" ht="12" customHeight="1" thickBot="1" x14ac:dyDescent="0.3">
      <c r="A77" s="10"/>
      <c r="B77" s="44" t="s">
        <v>59</v>
      </c>
      <c r="C77" s="45"/>
      <c r="D77" s="45"/>
      <c r="E77" s="46"/>
      <c r="F77" s="8"/>
      <c r="G77" s="37"/>
    </row>
    <row r="78" spans="1:7" ht="12" customHeight="1" x14ac:dyDescent="0.25">
      <c r="A78" s="10"/>
      <c r="B78" s="33" t="s">
        <v>57</v>
      </c>
      <c r="C78" s="41">
        <v>20000</v>
      </c>
      <c r="D78" s="41">
        <f>G9</f>
        <v>21000</v>
      </c>
      <c r="E78" s="41">
        <v>22000</v>
      </c>
      <c r="F78" s="32"/>
      <c r="G78" s="38"/>
    </row>
    <row r="79" spans="1:7" ht="12.75" customHeight="1" thickBot="1" x14ac:dyDescent="0.3">
      <c r="A79" s="10"/>
      <c r="B79" s="18" t="s">
        <v>58</v>
      </c>
      <c r="C79" s="19">
        <f>(G53/C78)</f>
        <v>122.85</v>
      </c>
      <c r="D79" s="19">
        <f>(G53/D78)</f>
        <v>117</v>
      </c>
      <c r="E79" s="34">
        <f>(G53/E78)</f>
        <v>111.68181818181819</v>
      </c>
      <c r="F79" s="32"/>
      <c r="G79" s="38"/>
    </row>
    <row r="80" spans="1:7" ht="15.6" customHeight="1" x14ac:dyDescent="0.25">
      <c r="A80" s="10"/>
      <c r="B80" s="23" t="s">
        <v>54</v>
      </c>
      <c r="C80" s="9"/>
      <c r="D80" s="9"/>
      <c r="E80" s="9"/>
      <c r="F80" s="9"/>
      <c r="G80" s="39"/>
    </row>
  </sheetData>
  <mergeCells count="10">
    <mergeCell ref="E9:F9"/>
    <mergeCell ref="E14:F14"/>
    <mergeCell ref="E15:F15"/>
    <mergeCell ref="B17:G17"/>
    <mergeCell ref="B77:E77"/>
    <mergeCell ref="B66:C66"/>
    <mergeCell ref="E13:F13"/>
    <mergeCell ref="E11:F11"/>
    <mergeCell ref="E10:F10"/>
    <mergeCell ref="E12:F12"/>
  </mergeCells>
  <pageMargins left="0.748031" right="0.748031" top="0.98425200000000002" bottom="0.98425200000000002" header="0" footer="0"/>
  <pageSetup scale="48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AVICOLA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dcterms:created xsi:type="dcterms:W3CDTF">2020-11-27T12:49:26Z</dcterms:created>
  <dcterms:modified xsi:type="dcterms:W3CDTF">2023-02-15T13:12:17Z</dcterms:modified>
</cp:coreProperties>
</file>