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hia\OneDrive - INDAP\Escritorio\2023\CRÉDITOS 2023\FICHAS DE CULTIVO 2023\FICHAS DE CULTIVO 2023-2024\FICHAS CULTIVO 2023\"/>
    </mc:Choice>
  </mc:AlternateContent>
  <bookViews>
    <workbookView xWindow="0" yWindow="0" windowWidth="20325" windowHeight="9135"/>
  </bookViews>
  <sheets>
    <sheet name="Betarrag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G57" i="1" l="1"/>
  <c r="G56" i="1"/>
  <c r="G55" i="1"/>
  <c r="G54" i="1"/>
  <c r="G53" i="1"/>
  <c r="G52" i="1"/>
  <c r="G51" i="1"/>
  <c r="G50" i="1"/>
  <c r="G49" i="1"/>
  <c r="G48" i="1"/>
  <c r="G47" i="1"/>
  <c r="G46" i="1"/>
  <c r="G38" i="1"/>
  <c r="G39" i="1"/>
  <c r="G40" i="1"/>
  <c r="G27" i="1"/>
  <c r="G26" i="1"/>
  <c r="G25" i="1"/>
  <c r="G24" i="1"/>
  <c r="G23" i="1"/>
  <c r="G22" i="1"/>
  <c r="G21" i="1"/>
  <c r="G63" i="1" l="1"/>
  <c r="G62" i="1"/>
  <c r="G64" i="1" l="1"/>
  <c r="G28" i="1" l="1"/>
  <c r="G37" i="1" l="1"/>
  <c r="G41" i="1" s="1"/>
  <c r="C87" i="1" l="1"/>
  <c r="C85" i="1"/>
  <c r="G69" i="1"/>
  <c r="C83" i="1" l="1"/>
  <c r="G58" i="1"/>
  <c r="C86" i="1" s="1"/>
  <c r="G66" i="1" l="1"/>
  <c r="G67" i="1" s="1"/>
  <c r="G68" i="1" l="1"/>
  <c r="D94" i="1" s="1"/>
  <c r="C88" i="1"/>
  <c r="E94" i="1" l="1"/>
  <c r="C94" i="1"/>
  <c r="G70" i="1"/>
  <c r="C89" i="1"/>
  <c r="D86" i="1" l="1"/>
  <c r="D85" i="1"/>
  <c r="D87" i="1"/>
  <c r="D83" i="1"/>
  <c r="D88" i="1"/>
  <c r="D89" i="1" l="1"/>
</calcChain>
</file>

<file path=xl/sharedStrings.xml><?xml version="1.0" encoding="utf-8"?>
<sst xmlns="http://schemas.openxmlformats.org/spreadsheetml/2006/main" count="165" uniqueCount="118">
  <si>
    <t>RUBRO O CULTIVO</t>
  </si>
  <si>
    <t xml:space="preserve">Betarraga </t>
  </si>
  <si>
    <t>RENDIMIENTO (Atados/Há.)</t>
  </si>
  <si>
    <t>VARIEDAD</t>
  </si>
  <si>
    <t>Detroit</t>
  </si>
  <si>
    <t>FECHA ESTIMADA  PRECIO VENTA</t>
  </si>
  <si>
    <t>MARZO 2023</t>
  </si>
  <si>
    <t>NIVEL TECNOLÓGICO</t>
  </si>
  <si>
    <t>Medio</t>
  </si>
  <si>
    <t>PRECIO ESPERADO ($/atados)</t>
  </si>
  <si>
    <t>REGIÓN</t>
  </si>
  <si>
    <t>Arica Y Parinacota</t>
  </si>
  <si>
    <t>INGRESO ESPERADO, con IVA ($)</t>
  </si>
  <si>
    <t>AGENCIA DE ÁREA</t>
  </si>
  <si>
    <t xml:space="preserve">Arica  </t>
  </si>
  <si>
    <t>DESTINO PRODUCCION</t>
  </si>
  <si>
    <t>Consumo fresco</t>
  </si>
  <si>
    <t>COMUNA/LOCALIDAD</t>
  </si>
  <si>
    <t>Lluta- Azapa- precordillera</t>
  </si>
  <si>
    <t>FECHA DE COSECHA</t>
  </si>
  <si>
    <t>septiembre/octubre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</si>
  <si>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</si>
  <si>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</si>
  <si>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</si>
  <si>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</si>
  <si>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</si>
  <si>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</si>
  <si>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</si>
  <si>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</si>
  <si>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</si>
  <si>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</si>
  <si>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</si>
  <si>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Preparación del terreno</t>
  </si>
  <si>
    <t>JH</t>
  </si>
  <si>
    <t>febrero- marzo</t>
  </si>
  <si>
    <t>Incorporación materia orgánica</t>
  </si>
  <si>
    <t>Siembra y raleo</t>
  </si>
  <si>
    <t>marzo-abril</t>
  </si>
  <si>
    <t>Riego</t>
  </si>
  <si>
    <t>febrero- agosto</t>
  </si>
  <si>
    <t>Aplicación fertilizantes</t>
  </si>
  <si>
    <t>marzo- julio</t>
  </si>
  <si>
    <t>Aplicación agroquímicos</t>
  </si>
  <si>
    <t>Cosecha, selección, paquetes</t>
  </si>
  <si>
    <t>septiembre- octubre</t>
  </si>
  <si>
    <t>Subtotal Jornadas Hombre</t>
  </si>
  <si>
    <t>JORNADAS ANIMAL</t>
  </si>
  <si>
    <t>Subtotal Jornadas Animal</t>
  </si>
  <si>
    <t>MAQUINARIA</t>
  </si>
  <si>
    <t>Tractor/Arado</t>
  </si>
  <si>
    <t>JM</t>
  </si>
  <si>
    <t>Tractor/Rotovador</t>
  </si>
  <si>
    <t>Tractor/Rastra</t>
  </si>
  <si>
    <t>Tractor/Camellonado</t>
  </si>
  <si>
    <t>Subtotal Costo Maquinaria</t>
  </si>
  <si>
    <t>INSUMOS</t>
  </si>
  <si>
    <t>Insumos</t>
  </si>
  <si>
    <t>Unidad (Kg/l/u)</t>
  </si>
  <si>
    <t>Cantidad (Kg/l/u)</t>
  </si>
  <si>
    <t>SEMILLA</t>
  </si>
  <si>
    <t>semillas( envase de 25000)</t>
  </si>
  <si>
    <t xml:space="preserve">u </t>
  </si>
  <si>
    <t xml:space="preserve">enero </t>
  </si>
  <si>
    <t>FERTILIZANTES</t>
  </si>
  <si>
    <t>Ultrasol crecimiento</t>
  </si>
  <si>
    <t>Kg</t>
  </si>
  <si>
    <t>junio-octbre</t>
  </si>
  <si>
    <t>Ultrasol Producción</t>
  </si>
  <si>
    <t>junio-octubre</t>
  </si>
  <si>
    <t>Ultrasol Multipropósito</t>
  </si>
  <si>
    <t>abril-octubre</t>
  </si>
  <si>
    <t>Fosfato Monopotásico</t>
  </si>
  <si>
    <t>febrero-marzo</t>
  </si>
  <si>
    <t>Nitrato de Calcio</t>
  </si>
  <si>
    <t>Lt.</t>
  </si>
  <si>
    <t>abril-junio</t>
  </si>
  <si>
    <t>Materia orgánica (guano)</t>
  </si>
  <si>
    <t>INSECTICIDAS</t>
  </si>
  <si>
    <t>Manzate (F)</t>
  </si>
  <si>
    <t>abril- octubre</t>
  </si>
  <si>
    <t>Karate zeon (I)</t>
  </si>
  <si>
    <t>marzo-septiembre</t>
  </si>
  <si>
    <t>Clorpirifos 48% EC</t>
  </si>
  <si>
    <t>Subtotal Insumos</t>
  </si>
  <si>
    <t>OTROS</t>
  </si>
  <si>
    <t>Item</t>
  </si>
  <si>
    <t>Cinta gareta</t>
  </si>
  <si>
    <t>kg</t>
  </si>
  <si>
    <t xml:space="preserve">septiembre </t>
  </si>
  <si>
    <t>sacos</t>
  </si>
  <si>
    <t>u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</si>
  <si>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</si>
  <si>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</si>
  <si>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</si>
  <si>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</si>
  <si>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</si>
  <si>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</si>
  <si>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</si>
  <si>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</si>
  <si>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</si>
  <si>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</si>
  <si>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</si>
  <si>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</si>
  <si>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</si>
  <si>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</si>
  <si>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</si>
  <si>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$/ha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</si>
  <si>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</si>
  <si>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</si>
  <si>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</si>
  <si>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</si>
  <si>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</si>
  <si>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</si>
  <si>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</si>
  <si>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</si>
  <si>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(Kilos/ha)</t>
  </si>
  <si>
    <t>Costo unitario ($/kilos)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</si>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</sst>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6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2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/>
    <xf numFmtId="3" fontId="1" fillId="2" borderId="6" xfId="0" applyNumberFormat="1" applyFont="1" applyFill="1" applyBorder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/>
    <xf numFmtId="0" fontId="1" fillId="2" borderId="6" xfId="0" applyFont="1" applyFill="1" applyBorder="1"/>
    <xf numFmtId="0" fontId="5" fillId="0" borderId="57" xfId="0" applyFont="1" applyFill="1" applyBorder="1" applyAlignment="1">
      <alignment horizontal="center"/>
    </xf>
    <xf numFmtId="49" fontId="6" fillId="2" borderId="6" xfId="0" applyNumberFormat="1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/>
    <xf numFmtId="49" fontId="6" fillId="2" borderId="6" xfId="0" applyNumberFormat="1" applyFont="1" applyFill="1" applyBorder="1"/>
    <xf numFmtId="0" fontId="1" fillId="2" borderId="6" xfId="0" applyFont="1" applyFill="1" applyBorder="1" applyAlignment="1">
      <alignment horizontal="center"/>
    </xf>
    <xf numFmtId="0" fontId="7" fillId="0" borderId="57" xfId="0" applyFont="1" applyFill="1" applyBorder="1"/>
    <xf numFmtId="0" fontId="5" fillId="0" borderId="57" xfId="0" applyFont="1" applyFill="1" applyBorder="1" applyAlignment="1">
      <alignment horizontal="center" wrapText="1"/>
    </xf>
    <xf numFmtId="0" fontId="5" fillId="0" borderId="57" xfId="0" applyFont="1" applyFill="1" applyBorder="1" applyAlignment="1">
      <alignment wrapText="1"/>
    </xf>
    <xf numFmtId="0" fontId="1" fillId="10" borderId="56" xfId="0" applyFont="1" applyFill="1" applyBorder="1" applyAlignment="1">
      <alignment horizontal="center"/>
    </xf>
    <xf numFmtId="0" fontId="1" fillId="10" borderId="56" xfId="0" applyFont="1" applyFill="1" applyBorder="1"/>
    <xf numFmtId="3" fontId="1" fillId="10" borderId="56" xfId="0" applyNumberFormat="1" applyFont="1" applyFill="1" applyBorder="1"/>
    <xf numFmtId="49" fontId="5" fillId="10" borderId="57" xfId="0" applyNumberFormat="1" applyFont="1" applyFill="1" applyBorder="1" applyAlignment="1">
      <alignment horizontal="left" vertical="top"/>
    </xf>
    <xf numFmtId="49" fontId="1" fillId="2" borderId="47" xfId="0" applyNumberFormat="1" applyFont="1" applyFill="1" applyBorder="1" applyAlignment="1">
      <alignment vertical="center"/>
    </xf>
    <xf numFmtId="49" fontId="1" fillId="2" borderId="49" xfId="0" applyNumberFormat="1" applyFont="1" applyFill="1" applyBorder="1" applyAlignment="1">
      <alignment vertical="center"/>
    </xf>
    <xf numFmtId="0" fontId="6" fillId="8" borderId="54" xfId="0" applyNumberFormat="1" applyFont="1" applyFill="1" applyBorder="1" applyAlignment="1">
      <alignment vertical="center"/>
    </xf>
    <xf numFmtId="0" fontId="6" fillId="8" borderId="55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justify" vertical="justify"/>
    </xf>
    <xf numFmtId="0" fontId="1" fillId="0" borderId="0" xfId="0" applyNumberFormat="1" applyFont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1" fillId="2" borderId="1" xfId="0" applyFont="1" applyFill="1" applyBorder="1" applyAlignment="1">
      <alignment horizontal="justify" vertical="justify"/>
    </xf>
    <xf numFmtId="0" fontId="1" fillId="2" borderId="8" xfId="0" applyFont="1" applyFill="1" applyBorder="1" applyAlignment="1">
      <alignment horizontal="justify" vertical="justify" wrapText="1"/>
    </xf>
    <xf numFmtId="14" fontId="1" fillId="2" borderId="9" xfId="0" applyNumberFormat="1" applyFont="1" applyFill="1" applyBorder="1" applyAlignment="1">
      <alignment horizontal="justify" vertical="justify"/>
    </xf>
    <xf numFmtId="0" fontId="1" fillId="2" borderId="3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 wrapText="1"/>
    </xf>
    <xf numFmtId="0" fontId="1" fillId="2" borderId="10" xfId="0" applyFont="1" applyFill="1" applyBorder="1" applyAlignment="1">
      <alignment horizontal="justify" vertical="justify"/>
    </xf>
    <xf numFmtId="0" fontId="1" fillId="2" borderId="11" xfId="0" applyFont="1" applyFill="1" applyBorder="1" applyAlignment="1">
      <alignment horizontal="justify" vertical="justify"/>
    </xf>
    <xf numFmtId="0" fontId="1" fillId="2" borderId="12" xfId="0" applyFont="1" applyFill="1" applyBorder="1" applyAlignment="1">
      <alignment horizontal="justify" vertical="justify"/>
    </xf>
    <xf numFmtId="49" fontId="2" fillId="5" borderId="13" xfId="0" applyNumberFormat="1" applyFont="1" applyFill="1" applyBorder="1" applyAlignment="1">
      <alignment horizontal="justify" vertical="justify"/>
    </xf>
    <xf numFmtId="0" fontId="1" fillId="2" borderId="14" xfId="0" applyFont="1" applyFill="1" applyBorder="1" applyAlignment="1">
      <alignment horizontal="justify" vertical="justify"/>
    </xf>
    <xf numFmtId="49" fontId="2" fillId="3" borderId="6" xfId="0" applyNumberFormat="1" applyFont="1" applyFill="1" applyBorder="1" applyAlignment="1">
      <alignment horizontal="justify" vertical="justify" wrapText="1"/>
    </xf>
    <xf numFmtId="49" fontId="3" fillId="3" borderId="6" xfId="0" applyNumberFormat="1" applyFont="1" applyFill="1" applyBorder="1" applyAlignment="1">
      <alignment horizontal="justify" vertical="justify"/>
    </xf>
    <xf numFmtId="3" fontId="1" fillId="2" borderId="12" xfId="0" applyNumberFormat="1" applyFont="1" applyFill="1" applyBorder="1" applyAlignment="1">
      <alignment horizontal="justify" vertical="justify"/>
    </xf>
    <xf numFmtId="49" fontId="2" fillId="5" borderId="15" xfId="0" applyNumberFormat="1" applyFont="1" applyFill="1" applyBorder="1" applyAlignment="1">
      <alignment horizontal="justify" vertical="justify"/>
    </xf>
    <xf numFmtId="0" fontId="1" fillId="2" borderId="16" xfId="0" applyFont="1" applyFill="1" applyBorder="1" applyAlignment="1">
      <alignment horizontal="justify" vertical="justify"/>
    </xf>
    <xf numFmtId="0" fontId="1" fillId="2" borderId="2" xfId="0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 wrapText="1"/>
    </xf>
    <xf numFmtId="0" fontId="1" fillId="2" borderId="15" xfId="0" applyFont="1" applyFill="1" applyBorder="1" applyAlignment="1">
      <alignment horizontal="justify" vertical="justify"/>
    </xf>
    <xf numFmtId="49" fontId="3" fillId="3" borderId="15" xfId="0" applyNumberFormat="1" applyFont="1" applyFill="1" applyBorder="1" applyAlignment="1">
      <alignment horizontal="justify" vertical="justify"/>
    </xf>
    <xf numFmtId="0" fontId="3" fillId="3" borderId="15" xfId="0" applyFont="1" applyFill="1" applyBorder="1" applyAlignment="1">
      <alignment horizontal="justify" vertical="justify"/>
    </xf>
    <xf numFmtId="0" fontId="1" fillId="2" borderId="17" xfId="0" applyFont="1" applyFill="1" applyBorder="1" applyAlignment="1">
      <alignment horizontal="justify" vertical="justify"/>
    </xf>
    <xf numFmtId="0" fontId="1" fillId="2" borderId="18" xfId="0" applyFont="1" applyFill="1" applyBorder="1" applyAlignment="1">
      <alignment horizontal="justify" vertical="justify"/>
    </xf>
    <xf numFmtId="3" fontId="1" fillId="2" borderId="18" xfId="0" applyNumberFormat="1" applyFont="1" applyFill="1" applyBorder="1" applyAlignment="1">
      <alignment horizontal="justify" vertical="justify"/>
    </xf>
    <xf numFmtId="49" fontId="2" fillId="3" borderId="13" xfId="0" applyNumberFormat="1" applyFont="1" applyFill="1" applyBorder="1" applyAlignment="1">
      <alignment horizontal="justify" vertical="justify" wrapText="1"/>
    </xf>
    <xf numFmtId="0" fontId="1" fillId="2" borderId="24" xfId="0" applyFont="1" applyFill="1" applyBorder="1" applyAlignment="1">
      <alignment horizontal="justify" vertical="justify"/>
    </xf>
    <xf numFmtId="49" fontId="3" fillId="3" borderId="60" xfId="0" applyNumberFormat="1" applyFont="1" applyFill="1" applyBorder="1" applyAlignment="1">
      <alignment horizontal="justify" vertical="justify"/>
    </xf>
    <xf numFmtId="0" fontId="1" fillId="0" borderId="22" xfId="0" applyNumberFormat="1" applyFont="1" applyBorder="1" applyAlignment="1">
      <alignment horizontal="justify" vertical="justify"/>
    </xf>
    <xf numFmtId="49" fontId="2" fillId="3" borderId="58" xfId="0" applyNumberFormat="1" applyFont="1" applyFill="1" applyBorder="1" applyAlignment="1">
      <alignment horizontal="justify" vertical="justify"/>
    </xf>
    <xf numFmtId="49" fontId="2" fillId="3" borderId="58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/>
    </xf>
    <xf numFmtId="49" fontId="3" fillId="3" borderId="19" xfId="0" applyNumberFormat="1" applyFont="1" applyFill="1" applyBorder="1" applyAlignment="1">
      <alignment horizontal="justify" vertical="justify"/>
    </xf>
    <xf numFmtId="0" fontId="1" fillId="2" borderId="25" xfId="0" applyFont="1" applyFill="1" applyBorder="1" applyAlignment="1">
      <alignment horizontal="justify" vertical="justify"/>
    </xf>
    <xf numFmtId="3" fontId="1" fillId="2" borderId="25" xfId="0" applyNumberFormat="1" applyFont="1" applyFill="1" applyBorder="1" applyAlignment="1">
      <alignment horizontal="justify" vertical="justify"/>
    </xf>
    <xf numFmtId="49" fontId="2" fillId="5" borderId="26" xfId="0" applyNumberFormat="1" applyFont="1" applyFill="1" applyBorder="1" applyAlignment="1">
      <alignment horizontal="justify" vertical="justify"/>
    </xf>
    <xf numFmtId="0" fontId="2" fillId="5" borderId="27" xfId="0" applyFont="1" applyFill="1" applyBorder="1" applyAlignment="1">
      <alignment horizontal="justify" vertical="justify"/>
    </xf>
    <xf numFmtId="49" fontId="2" fillId="3" borderId="29" xfId="0" applyNumberFormat="1" applyFont="1" applyFill="1" applyBorder="1" applyAlignment="1">
      <alignment horizontal="justify" vertical="justify"/>
    </xf>
    <xf numFmtId="0" fontId="2" fillId="3" borderId="15" xfId="0" applyFont="1" applyFill="1" applyBorder="1" applyAlignment="1">
      <alignment horizontal="justify" vertical="justify"/>
    </xf>
    <xf numFmtId="49" fontId="2" fillId="5" borderId="29" xfId="0" applyNumberFormat="1" applyFont="1" applyFill="1" applyBorder="1" applyAlignment="1">
      <alignment horizontal="justify" vertical="justify"/>
    </xf>
    <xf numFmtId="0" fontId="2" fillId="5" borderId="15" xfId="0" applyFont="1" applyFill="1" applyBorder="1" applyAlignment="1">
      <alignment horizontal="justify" vertical="justify"/>
    </xf>
    <xf numFmtId="49" fontId="2" fillId="5" borderId="31" xfId="0" applyNumberFormat="1" applyFont="1" applyFill="1" applyBorder="1" applyAlignment="1">
      <alignment horizontal="justify" vertical="justify"/>
    </xf>
    <xf numFmtId="0" fontId="2" fillId="5" borderId="32" xfId="0" applyFont="1" applyFill="1" applyBorder="1" applyAlignment="1">
      <alignment horizontal="justify" vertical="justify"/>
    </xf>
    <xf numFmtId="49" fontId="1" fillId="2" borderId="22" xfId="0" applyNumberFormat="1" applyFont="1" applyFill="1" applyBorder="1" applyAlignment="1">
      <alignment horizontal="justify" vertical="justify"/>
    </xf>
    <xf numFmtId="0" fontId="2" fillId="2" borderId="22" xfId="0" applyFont="1" applyFill="1" applyBorder="1" applyAlignment="1">
      <alignment horizontal="justify" vertical="justify"/>
    </xf>
    <xf numFmtId="165" fontId="2" fillId="2" borderId="22" xfId="0" applyNumberFormat="1" applyFont="1" applyFill="1" applyBorder="1" applyAlignment="1">
      <alignment horizontal="justify" vertical="justify"/>
    </xf>
    <xf numFmtId="0" fontId="1" fillId="2" borderId="22" xfId="0" applyFont="1" applyFill="1" applyBorder="1" applyAlignment="1">
      <alignment horizontal="justify" vertical="justify"/>
    </xf>
    <xf numFmtId="49" fontId="6" fillId="2" borderId="44" xfId="0" applyNumberFormat="1" applyFont="1" applyFill="1" applyBorder="1" applyAlignment="1">
      <alignment horizontal="justify" vertical="justify"/>
    </xf>
    <xf numFmtId="0" fontId="1" fillId="2" borderId="45" xfId="0" applyFont="1" applyFill="1" applyBorder="1" applyAlignment="1">
      <alignment horizontal="justify" vertical="justify"/>
    </xf>
    <xf numFmtId="0" fontId="1" fillId="2" borderId="46" xfId="0" applyFont="1" applyFill="1" applyBorder="1" applyAlignment="1">
      <alignment horizontal="justify" vertical="justify"/>
    </xf>
    <xf numFmtId="0" fontId="1" fillId="2" borderId="48" xfId="0" applyFont="1" applyFill="1" applyBorder="1" applyAlignment="1">
      <alignment horizontal="justify" vertical="justify"/>
    </xf>
    <xf numFmtId="0" fontId="1" fillId="2" borderId="50" xfId="0" applyFont="1" applyFill="1" applyBorder="1" applyAlignment="1">
      <alignment horizontal="justify" vertical="justify"/>
    </xf>
    <xf numFmtId="0" fontId="1" fillId="2" borderId="51" xfId="0" applyFont="1" applyFill="1" applyBorder="1" applyAlignment="1">
      <alignment horizontal="justify" vertical="justify"/>
    </xf>
    <xf numFmtId="0" fontId="1" fillId="9" borderId="43" xfId="0" applyFont="1" applyFill="1" applyBorder="1" applyAlignment="1">
      <alignment horizontal="justify" vertical="justify"/>
    </xf>
    <xf numFmtId="0" fontId="1" fillId="7" borderId="22" xfId="0" applyFont="1" applyFill="1" applyBorder="1" applyAlignment="1">
      <alignment horizontal="justify" vertical="justify"/>
    </xf>
    <xf numFmtId="49" fontId="6" fillId="8" borderId="34" xfId="0" applyNumberFormat="1" applyFont="1" applyFill="1" applyBorder="1" applyAlignment="1">
      <alignment horizontal="justify" vertical="justify"/>
    </xf>
    <xf numFmtId="49" fontId="6" fillId="2" borderId="36" xfId="0" applyNumberFormat="1" applyFont="1" applyFill="1" applyBorder="1" applyAlignment="1">
      <alignment horizontal="justify" vertical="justify"/>
    </xf>
    <xf numFmtId="0" fontId="2" fillId="7" borderId="22" xfId="0" applyFont="1" applyFill="1" applyBorder="1" applyAlignment="1">
      <alignment horizontal="justify" vertical="justify"/>
    </xf>
    <xf numFmtId="49" fontId="6" fillId="8" borderId="38" xfId="0" applyNumberFormat="1" applyFont="1" applyFill="1" applyBorder="1" applyAlignment="1">
      <alignment horizontal="justify" vertical="justify"/>
    </xf>
    <xf numFmtId="166" fontId="6" fillId="8" borderId="39" xfId="0" applyNumberFormat="1" applyFont="1" applyFill="1" applyBorder="1" applyAlignment="1">
      <alignment horizontal="justify" vertical="justify"/>
    </xf>
    <xf numFmtId="0" fontId="3" fillId="2" borderId="22" xfId="0" applyFont="1" applyFill="1" applyBorder="1" applyAlignment="1">
      <alignment horizontal="justify" vertical="justify"/>
    </xf>
    <xf numFmtId="0" fontId="1" fillId="2" borderId="20" xfId="0" applyFont="1" applyFill="1" applyBorder="1" applyAlignment="1">
      <alignment horizontal="justify" vertical="justify"/>
    </xf>
    <xf numFmtId="0" fontId="2" fillId="9" borderId="21" xfId="0" applyFont="1" applyFill="1" applyBorder="1" applyAlignment="1">
      <alignment horizontal="justify" vertical="justify"/>
    </xf>
    <xf numFmtId="49" fontId="10" fillId="9" borderId="22" xfId="0" applyNumberFormat="1" applyFont="1" applyFill="1" applyBorder="1" applyAlignment="1">
      <alignment horizontal="justify" vertical="justify"/>
    </xf>
    <xf numFmtId="0" fontId="2" fillId="9" borderId="22" xfId="0" applyFont="1" applyFill="1" applyBorder="1" applyAlignment="1">
      <alignment horizontal="justify" vertical="justify"/>
    </xf>
    <xf numFmtId="0" fontId="2" fillId="9" borderId="52" xfId="0" applyFont="1" applyFill="1" applyBorder="1" applyAlignment="1">
      <alignment horizontal="justify" vertical="justify"/>
    </xf>
    <xf numFmtId="0" fontId="2" fillId="7" borderId="21" xfId="0" applyFont="1" applyFill="1" applyBorder="1" applyAlignment="1">
      <alignment horizontal="justify" vertical="justify"/>
    </xf>
    <xf numFmtId="0" fontId="6" fillId="7" borderId="22" xfId="0" applyFont="1" applyFill="1" applyBorder="1" applyAlignment="1">
      <alignment horizontal="justify" vertical="justify"/>
    </xf>
    <xf numFmtId="165" fontId="6" fillId="2" borderId="22" xfId="0" applyNumberFormat="1" applyFont="1" applyFill="1" applyBorder="1" applyAlignment="1">
      <alignment horizontal="justify" vertical="justify"/>
    </xf>
    <xf numFmtId="166" fontId="6" fillId="8" borderId="40" xfId="0" applyNumberFormat="1" applyFont="1" applyFill="1" applyBorder="1" applyAlignment="1">
      <alignment horizontal="justify" vertical="justify"/>
    </xf>
    <xf numFmtId="0" fontId="0" fillId="0" borderId="0" xfId="0" applyNumberFormat="1" applyAlignment="1">
      <alignment horizontal="justify" vertical="justify"/>
    </xf>
    <xf numFmtId="0" fontId="0" fillId="0" borderId="0" xfId="0" applyAlignment="1">
      <alignment horizontal="justify" vertical="justify"/>
    </xf>
    <xf numFmtId="49" fontId="6" fillId="8" borderId="53" xfId="0" applyNumberFormat="1" applyFont="1" applyFill="1" applyBorder="1" applyAlignment="1">
      <alignment horizontal="left" vertical="justify"/>
    </xf>
    <xf numFmtId="165" fontId="2" fillId="5" borderId="28" xfId="0" applyNumberFormat="1" applyFont="1" applyFill="1" applyBorder="1" applyAlignment="1">
      <alignment horizontal="right" vertical="justify"/>
    </xf>
    <xf numFmtId="165" fontId="2" fillId="3" borderId="30" xfId="0" applyNumberFormat="1" applyFont="1" applyFill="1" applyBorder="1" applyAlignment="1">
      <alignment horizontal="right" vertical="justify"/>
    </xf>
    <xf numFmtId="165" fontId="2" fillId="5" borderId="30" xfId="0" applyNumberFormat="1" applyFont="1" applyFill="1" applyBorder="1" applyAlignment="1">
      <alignment horizontal="right" vertical="justify"/>
    </xf>
    <xf numFmtId="165" fontId="2" fillId="6" borderId="33" xfId="0" applyNumberFormat="1" applyFont="1" applyFill="1" applyBorder="1" applyAlignment="1">
      <alignment horizontal="right" vertical="justify"/>
    </xf>
    <xf numFmtId="3" fontId="3" fillId="3" borderId="19" xfId="0" applyNumberFormat="1" applyFont="1" applyFill="1" applyBorder="1" applyAlignment="1">
      <alignment horizontal="right" vertical="justify"/>
    </xf>
    <xf numFmtId="3" fontId="3" fillId="3" borderId="60" xfId="0" applyNumberFormat="1" applyFont="1" applyFill="1" applyBorder="1" applyAlignment="1">
      <alignment horizontal="right" vertical="justify"/>
    </xf>
    <xf numFmtId="0" fontId="3" fillId="3" borderId="60" xfId="0" applyFont="1" applyFill="1" applyBorder="1" applyAlignment="1">
      <alignment horizontal="right" vertical="justify"/>
    </xf>
    <xf numFmtId="0" fontId="3" fillId="3" borderId="6" xfId="0" applyFont="1" applyFill="1" applyBorder="1" applyAlignment="1">
      <alignment horizontal="right" vertical="justify"/>
    </xf>
    <xf numFmtId="3" fontId="3" fillId="3" borderId="6" xfId="0" applyNumberFormat="1" applyFont="1" applyFill="1" applyBorder="1" applyAlignment="1">
      <alignment horizontal="right" vertical="justify"/>
    </xf>
    <xf numFmtId="0" fontId="3" fillId="3" borderId="19" xfId="0" applyFont="1" applyFill="1" applyBorder="1" applyAlignment="1">
      <alignment horizontal="right" vertical="justify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 wrapText="1"/>
    </xf>
    <xf numFmtId="14" fontId="1" fillId="2" borderId="6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right" vertical="center" wrapText="1"/>
    </xf>
    <xf numFmtId="0" fontId="1" fillId="2" borderId="6" xfId="0" applyNumberFormat="1" applyFont="1" applyFill="1" applyBorder="1" applyAlignment="1">
      <alignment horizontal="right" vertical="center" wrapText="1"/>
    </xf>
    <xf numFmtId="49" fontId="1" fillId="2" borderId="59" xfId="0" applyNumberFormat="1" applyFont="1" applyFill="1" applyBorder="1" applyAlignment="1">
      <alignment wrapText="1"/>
    </xf>
    <xf numFmtId="3" fontId="1" fillId="2" borderId="59" xfId="0" applyNumberFormat="1" applyFont="1" applyFill="1" applyBorder="1" applyAlignment="1">
      <alignment horizontal="right"/>
    </xf>
    <xf numFmtId="49" fontId="5" fillId="10" borderId="57" xfId="0" applyNumberFormat="1" applyFont="1" applyFill="1" applyBorder="1" applyAlignment="1">
      <alignment horizontal="right" vertical="center"/>
    </xf>
    <xf numFmtId="1" fontId="1" fillId="2" borderId="59" xfId="0" applyNumberFormat="1" applyFont="1" applyFill="1" applyBorder="1" applyAlignment="1">
      <alignment horizontal="right"/>
    </xf>
    <xf numFmtId="49" fontId="1" fillId="2" borderId="59" xfId="0" applyNumberFormat="1" applyFont="1" applyFill="1" applyBorder="1" applyAlignment="1">
      <alignment horizontal="right"/>
    </xf>
    <xf numFmtId="49" fontId="1" fillId="2" borderId="59" xfId="0" applyNumberFormat="1" applyFont="1" applyFill="1" applyBorder="1" applyAlignment="1">
      <alignment horizontal="right" wrapText="1"/>
    </xf>
    <xf numFmtId="3" fontId="6" fillId="2" borderId="6" xfId="0" applyNumberFormat="1" applyFont="1" applyFill="1" applyBorder="1" applyAlignment="1">
      <alignment horizontal="right" vertical="center"/>
    </xf>
    <xf numFmtId="9" fontId="1" fillId="2" borderId="37" xfId="0" applyNumberFormat="1" applyFont="1" applyFill="1" applyBorder="1" applyAlignment="1">
      <alignment horizontal="right" vertical="center"/>
    </xf>
    <xf numFmtId="0" fontId="6" fillId="2" borderId="6" xfId="0" applyNumberFormat="1" applyFont="1" applyFill="1" applyBorder="1" applyAlignment="1">
      <alignment horizontal="right" vertical="center"/>
    </xf>
    <xf numFmtId="9" fontId="6" fillId="8" borderId="40" xfId="0" applyNumberFormat="1" applyFont="1" applyFill="1" applyBorder="1" applyAlignment="1">
      <alignment horizontal="right" vertical="center"/>
    </xf>
    <xf numFmtId="49" fontId="6" fillId="8" borderId="23" xfId="0" applyNumberFormat="1" applyFont="1" applyFill="1" applyBorder="1" applyAlignment="1">
      <alignment horizontal="right" vertical="center"/>
    </xf>
    <xf numFmtId="49" fontId="6" fillId="8" borderId="35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8" borderId="39" xfId="0" applyNumberFormat="1" applyFont="1" applyFill="1" applyBorder="1" applyAlignment="1">
      <alignment horizontal="right" vertical="center"/>
    </xf>
    <xf numFmtId="49" fontId="1" fillId="2" borderId="57" xfId="0" applyNumberFormat="1" applyFont="1" applyFill="1" applyBorder="1" applyAlignment="1">
      <alignment horizontal="right" vertical="center" wrapText="1"/>
    </xf>
    <xf numFmtId="0" fontId="1" fillId="2" borderId="57" xfId="0" applyNumberFormat="1" applyFont="1" applyFill="1" applyBorder="1" applyAlignment="1">
      <alignment horizontal="right" vertical="center" wrapText="1"/>
    </xf>
    <xf numFmtId="3" fontId="1" fillId="2" borderId="57" xfId="0" applyNumberFormat="1" applyFont="1" applyFill="1" applyBorder="1" applyAlignment="1">
      <alignment horizontal="right" vertical="center" wrapText="1"/>
    </xf>
    <xf numFmtId="0" fontId="1" fillId="0" borderId="57" xfId="0" applyNumberFormat="1" applyFont="1" applyBorder="1" applyAlignment="1">
      <alignment horizontal="right" vertical="center"/>
    </xf>
    <xf numFmtId="49" fontId="1" fillId="2" borderId="57" xfId="0" applyNumberFormat="1" applyFont="1" applyFill="1" applyBorder="1" applyAlignment="1">
      <alignment horizontal="left" vertical="center" wrapText="1"/>
    </xf>
    <xf numFmtId="0" fontId="1" fillId="0" borderId="57" xfId="0" applyNumberFormat="1" applyFont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left" vertical="center" wrapText="1"/>
    </xf>
    <xf numFmtId="49" fontId="5" fillId="10" borderId="57" xfId="0" applyNumberFormat="1" applyFont="1" applyFill="1" applyBorder="1" applyAlignment="1">
      <alignment horizontal="right" vertical="center" wrapText="1"/>
    </xf>
    <xf numFmtId="3" fontId="1" fillId="2" borderId="57" xfId="0" applyNumberFormat="1" applyFont="1" applyFill="1" applyBorder="1" applyAlignment="1">
      <alignment horizontal="right"/>
    </xf>
    <xf numFmtId="1" fontId="1" fillId="2" borderId="57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 vertical="center"/>
    </xf>
    <xf numFmtId="3" fontId="1" fillId="2" borderId="59" xfId="0" applyNumberFormat="1" applyFont="1" applyFill="1" applyBorder="1" applyAlignment="1">
      <alignment horizontal="right" vertical="center"/>
    </xf>
    <xf numFmtId="0" fontId="5" fillId="0" borderId="57" xfId="0" applyFont="1" applyFill="1" applyBorder="1" applyAlignment="1">
      <alignment horizontal="left"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4" fillId="3" borderId="6" xfId="0" applyNumberFormat="1" applyFont="1" applyFill="1" applyBorder="1" applyAlignment="1">
      <alignment horizontal="justify" vertical="justify"/>
    </xf>
    <xf numFmtId="0" fontId="4" fillId="4" borderId="6" xfId="0" applyFont="1" applyFill="1" applyBorder="1" applyAlignment="1">
      <alignment horizontal="justify" vertical="justify"/>
    </xf>
    <xf numFmtId="49" fontId="1" fillId="2" borderId="45" xfId="0" applyNumberFormat="1" applyFont="1" applyFill="1" applyBorder="1" applyAlignment="1">
      <alignment horizontal="left" vertical="justify"/>
    </xf>
    <xf numFmtId="49" fontId="10" fillId="9" borderId="41" xfId="0" applyNumberFormat="1" applyFont="1" applyFill="1" applyBorder="1" applyAlignment="1">
      <alignment horizontal="justify" vertical="justify"/>
    </xf>
    <xf numFmtId="0" fontId="6" fillId="9" borderId="42" xfId="0" applyFont="1" applyFill="1" applyBorder="1" applyAlignment="1">
      <alignment horizontal="justify" vertical="justify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workbookViewId="0">
      <selection activeCell="H10" sqref="H1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31" customFormat="1" ht="12" customHeight="1" x14ac:dyDescent="0.2">
      <c r="A9" s="29"/>
      <c r="B9" s="5" t="s">
        <v>0</v>
      </c>
      <c r="C9" s="116" t="s">
        <v>1</v>
      </c>
      <c r="D9" s="6"/>
      <c r="E9" s="151" t="s">
        <v>2</v>
      </c>
      <c r="F9" s="152"/>
      <c r="G9" s="120">
        <v>35000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  <c r="II9" s="30"/>
      <c r="IJ9" s="30"/>
      <c r="IK9" s="30"/>
      <c r="IL9" s="30"/>
      <c r="IM9" s="30"/>
      <c r="IN9" s="30"/>
      <c r="IO9" s="30"/>
      <c r="IP9" s="30"/>
      <c r="IQ9" s="30"/>
      <c r="IR9" s="30"/>
      <c r="IS9" s="30"/>
      <c r="IT9" s="30"/>
      <c r="IU9" s="30"/>
    </row>
    <row r="10" spans="1:255" s="31" customFormat="1" ht="26.25" customHeight="1" x14ac:dyDescent="0.2">
      <c r="A10" s="29"/>
      <c r="B10" s="8" t="s">
        <v>3</v>
      </c>
      <c r="C10" s="117" t="s">
        <v>4</v>
      </c>
      <c r="D10" s="6"/>
      <c r="E10" s="153" t="s">
        <v>5</v>
      </c>
      <c r="F10" s="154"/>
      <c r="G10" s="116" t="s">
        <v>6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  <c r="IF10" s="30"/>
      <c r="IG10" s="30"/>
      <c r="IH10" s="30"/>
      <c r="II10" s="30"/>
      <c r="IJ10" s="30"/>
      <c r="IK10" s="30"/>
      <c r="IL10" s="30"/>
      <c r="IM10" s="30"/>
      <c r="IN10" s="30"/>
      <c r="IO10" s="30"/>
      <c r="IP10" s="30"/>
      <c r="IQ10" s="30"/>
      <c r="IR10" s="30"/>
      <c r="IS10" s="30"/>
      <c r="IT10" s="30"/>
      <c r="IU10" s="30"/>
    </row>
    <row r="11" spans="1:255" s="31" customFormat="1" ht="18" customHeight="1" x14ac:dyDescent="0.2">
      <c r="A11" s="29"/>
      <c r="B11" s="8" t="s">
        <v>7</v>
      </c>
      <c r="C11" s="116" t="s">
        <v>8</v>
      </c>
      <c r="D11" s="6"/>
      <c r="E11" s="153" t="s">
        <v>9</v>
      </c>
      <c r="F11" s="154"/>
      <c r="G11" s="148">
        <v>450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  <c r="HP11" s="30"/>
      <c r="HQ11" s="30"/>
      <c r="HR11" s="30"/>
      <c r="HS11" s="30"/>
      <c r="HT11" s="30"/>
      <c r="HU11" s="30"/>
      <c r="HV11" s="30"/>
      <c r="HW11" s="30"/>
      <c r="HX11" s="30"/>
      <c r="HY11" s="30"/>
      <c r="HZ11" s="30"/>
      <c r="IA11" s="30"/>
      <c r="IB11" s="30"/>
      <c r="IC11" s="30"/>
      <c r="ID11" s="30"/>
      <c r="IE11" s="30"/>
      <c r="IF11" s="30"/>
      <c r="IG11" s="30"/>
      <c r="IH11" s="30"/>
      <c r="II11" s="30"/>
      <c r="IJ11" s="30"/>
      <c r="IK11" s="30"/>
      <c r="IL11" s="30"/>
      <c r="IM11" s="30"/>
      <c r="IN11" s="30"/>
      <c r="IO11" s="30"/>
      <c r="IP11" s="30"/>
      <c r="IQ11" s="30"/>
      <c r="IR11" s="30"/>
      <c r="IS11" s="30"/>
      <c r="IT11" s="30"/>
      <c r="IU11" s="30"/>
    </row>
    <row r="12" spans="1:255" s="31" customFormat="1" ht="11.25" customHeight="1" x14ac:dyDescent="0.2">
      <c r="A12" s="29"/>
      <c r="B12" s="8" t="s">
        <v>10</v>
      </c>
      <c r="C12" s="117" t="s">
        <v>11</v>
      </c>
      <c r="D12" s="6"/>
      <c r="E12" s="9" t="s">
        <v>12</v>
      </c>
      <c r="F12" s="10"/>
      <c r="G12" s="119">
        <f>(G9*G11)</f>
        <v>15750000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30"/>
      <c r="IM12" s="30"/>
      <c r="IN12" s="30"/>
      <c r="IO12" s="30"/>
      <c r="IP12" s="30"/>
      <c r="IQ12" s="30"/>
      <c r="IR12" s="30"/>
      <c r="IS12" s="30"/>
      <c r="IT12" s="30"/>
      <c r="IU12" s="30"/>
    </row>
    <row r="13" spans="1:255" s="31" customFormat="1" ht="11.25" customHeight="1" x14ac:dyDescent="0.2">
      <c r="A13" s="29"/>
      <c r="B13" s="8" t="s">
        <v>13</v>
      </c>
      <c r="C13" s="116" t="s">
        <v>14</v>
      </c>
      <c r="D13" s="6"/>
      <c r="E13" s="153" t="s">
        <v>15</v>
      </c>
      <c r="F13" s="154"/>
      <c r="G13" s="116" t="s">
        <v>16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  <c r="IL13" s="30"/>
      <c r="IM13" s="30"/>
      <c r="IN13" s="30"/>
      <c r="IO13" s="30"/>
      <c r="IP13" s="30"/>
      <c r="IQ13" s="30"/>
      <c r="IR13" s="30"/>
      <c r="IS13" s="30"/>
      <c r="IT13" s="30"/>
      <c r="IU13" s="30"/>
    </row>
    <row r="14" spans="1:255" s="31" customFormat="1" ht="13.5" customHeight="1" x14ac:dyDescent="0.2">
      <c r="A14" s="29"/>
      <c r="B14" s="8" t="s">
        <v>17</v>
      </c>
      <c r="C14" s="116" t="s">
        <v>18</v>
      </c>
      <c r="D14" s="6"/>
      <c r="E14" s="153" t="s">
        <v>19</v>
      </c>
      <c r="F14" s="154"/>
      <c r="G14" s="116" t="s">
        <v>20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  <c r="IQ14" s="30"/>
      <c r="IR14" s="30"/>
      <c r="IS14" s="30"/>
      <c r="IT14" s="30"/>
      <c r="IU14" s="30"/>
    </row>
    <row r="15" spans="1:255" s="31" customFormat="1" ht="25.5" customHeight="1" x14ac:dyDescent="0.2">
      <c r="A15" s="29"/>
      <c r="B15" s="8" t="s">
        <v>21</v>
      </c>
      <c r="C15" s="118">
        <v>44989</v>
      </c>
      <c r="D15" s="6"/>
      <c r="E15" s="155" t="s">
        <v>22</v>
      </c>
      <c r="F15" s="156"/>
      <c r="G15" s="117" t="s">
        <v>23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  <c r="IU15" s="30"/>
    </row>
    <row r="16" spans="1:255" s="31" customFormat="1" ht="12" customHeight="1" x14ac:dyDescent="0.25">
      <c r="A16" s="32"/>
      <c r="B16" s="33"/>
      <c r="C16" s="34"/>
      <c r="D16" s="35"/>
      <c r="E16" s="36"/>
      <c r="F16" s="36"/>
      <c r="G16" s="37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  <c r="IU16" s="30"/>
    </row>
    <row r="17" spans="1:255" s="31" customFormat="1" ht="12" customHeight="1" x14ac:dyDescent="0.25">
      <c r="A17" s="38"/>
      <c r="B17" s="157" t="s">
        <v>24</v>
      </c>
      <c r="C17" s="158"/>
      <c r="D17" s="158"/>
      <c r="E17" s="158"/>
      <c r="F17" s="158"/>
      <c r="G17" s="158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  <c r="IU17" s="30"/>
    </row>
    <row r="18" spans="1:255" s="31" customFormat="1" ht="12" customHeight="1" x14ac:dyDescent="0.25">
      <c r="A18" s="32"/>
      <c r="B18" s="39"/>
      <c r="C18" s="40"/>
      <c r="D18" s="40"/>
      <c r="E18" s="40"/>
      <c r="F18" s="40"/>
      <c r="G18" s="4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  <c r="IU18" s="30"/>
    </row>
    <row r="19" spans="1:255" s="31" customFormat="1" ht="12" customHeight="1" x14ac:dyDescent="0.25">
      <c r="A19" s="29"/>
      <c r="B19" s="41" t="s">
        <v>25</v>
      </c>
      <c r="C19" s="42"/>
      <c r="D19" s="35"/>
      <c r="E19" s="35"/>
      <c r="F19" s="35"/>
      <c r="G19" s="35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  <c r="IU19" s="30"/>
    </row>
    <row r="20" spans="1:255" s="31" customFormat="1" ht="24" customHeight="1" x14ac:dyDescent="0.25">
      <c r="A20" s="38"/>
      <c r="B20" s="43" t="s">
        <v>26</v>
      </c>
      <c r="C20" s="43" t="s">
        <v>27</v>
      </c>
      <c r="D20" s="43" t="s">
        <v>28</v>
      </c>
      <c r="E20" s="43" t="s">
        <v>29</v>
      </c>
      <c r="F20" s="43" t="s">
        <v>30</v>
      </c>
      <c r="G20" s="43" t="s">
        <v>31</v>
      </c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  <c r="IU20" s="30"/>
    </row>
    <row r="21" spans="1:255" s="31" customFormat="1" ht="12.75" customHeight="1" x14ac:dyDescent="0.25">
      <c r="A21" s="38"/>
      <c r="B21" s="150" t="s">
        <v>32</v>
      </c>
      <c r="C21" s="117" t="s">
        <v>33</v>
      </c>
      <c r="D21" s="123">
        <v>14</v>
      </c>
      <c r="E21" s="117" t="s">
        <v>34</v>
      </c>
      <c r="F21" s="119">
        <v>40000</v>
      </c>
      <c r="G21" s="119">
        <f t="shared" ref="G21:G27" si="0">(D21*F21)</f>
        <v>560000</v>
      </c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  <c r="IU21" s="30"/>
    </row>
    <row r="22" spans="1:255" s="31" customFormat="1" ht="12.75" customHeight="1" x14ac:dyDescent="0.25">
      <c r="A22" s="38"/>
      <c r="B22" s="150" t="s">
        <v>35</v>
      </c>
      <c r="C22" s="117" t="s">
        <v>33</v>
      </c>
      <c r="D22" s="123">
        <v>10</v>
      </c>
      <c r="E22" s="117" t="s">
        <v>34</v>
      </c>
      <c r="F22" s="119">
        <v>40000</v>
      </c>
      <c r="G22" s="119">
        <f t="shared" si="0"/>
        <v>400000</v>
      </c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  <c r="IQ22" s="30"/>
      <c r="IR22" s="30"/>
      <c r="IS22" s="30"/>
      <c r="IT22" s="30"/>
      <c r="IU22" s="30"/>
    </row>
    <row r="23" spans="1:255" s="31" customFormat="1" ht="12.75" customHeight="1" x14ac:dyDescent="0.25">
      <c r="A23" s="38"/>
      <c r="B23" s="150" t="s">
        <v>36</v>
      </c>
      <c r="C23" s="117" t="s">
        <v>33</v>
      </c>
      <c r="D23" s="123">
        <v>18</v>
      </c>
      <c r="E23" s="117" t="s">
        <v>37</v>
      </c>
      <c r="F23" s="119">
        <v>40000</v>
      </c>
      <c r="G23" s="119">
        <f t="shared" si="0"/>
        <v>720000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30"/>
      <c r="IT23" s="30"/>
      <c r="IU23" s="30"/>
    </row>
    <row r="24" spans="1:255" s="31" customFormat="1" ht="12.75" customHeight="1" x14ac:dyDescent="0.25">
      <c r="A24" s="38"/>
      <c r="B24" s="150" t="s">
        <v>38</v>
      </c>
      <c r="C24" s="117" t="s">
        <v>33</v>
      </c>
      <c r="D24" s="123">
        <v>12</v>
      </c>
      <c r="E24" s="117" t="s">
        <v>39</v>
      </c>
      <c r="F24" s="119">
        <v>40000</v>
      </c>
      <c r="G24" s="119">
        <f t="shared" si="0"/>
        <v>480000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  <c r="IU24" s="30"/>
    </row>
    <row r="25" spans="1:255" s="31" customFormat="1" ht="12.75" customHeight="1" x14ac:dyDescent="0.25">
      <c r="A25" s="38"/>
      <c r="B25" s="150" t="s">
        <v>40</v>
      </c>
      <c r="C25" s="117" t="s">
        <v>33</v>
      </c>
      <c r="D25" s="123">
        <v>6</v>
      </c>
      <c r="E25" s="117" t="s">
        <v>41</v>
      </c>
      <c r="F25" s="119">
        <v>40000</v>
      </c>
      <c r="G25" s="119">
        <f t="shared" si="0"/>
        <v>240000</v>
      </c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  <c r="IU25" s="30"/>
    </row>
    <row r="26" spans="1:255" s="31" customFormat="1" ht="12.75" customHeight="1" x14ac:dyDescent="0.25">
      <c r="A26" s="38"/>
      <c r="B26" s="150" t="s">
        <v>42</v>
      </c>
      <c r="C26" s="117" t="s">
        <v>33</v>
      </c>
      <c r="D26" s="123">
        <v>6</v>
      </c>
      <c r="E26" s="117" t="s">
        <v>41</v>
      </c>
      <c r="F26" s="119">
        <v>40000</v>
      </c>
      <c r="G26" s="119">
        <f t="shared" si="0"/>
        <v>240000</v>
      </c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  <c r="IU26" s="30"/>
    </row>
    <row r="27" spans="1:255" s="31" customFormat="1" ht="12.75" customHeight="1" x14ac:dyDescent="0.25">
      <c r="A27" s="38"/>
      <c r="B27" s="150" t="s">
        <v>43</v>
      </c>
      <c r="C27" s="117" t="s">
        <v>33</v>
      </c>
      <c r="D27" s="123">
        <v>70</v>
      </c>
      <c r="E27" s="117" t="s">
        <v>44</v>
      </c>
      <c r="F27" s="119">
        <v>40000</v>
      </c>
      <c r="G27" s="119">
        <f t="shared" si="0"/>
        <v>2800000</v>
      </c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  <c r="IU27" s="30"/>
    </row>
    <row r="28" spans="1:255" s="31" customFormat="1" ht="12.75" customHeight="1" x14ac:dyDescent="0.25">
      <c r="A28" s="38"/>
      <c r="B28" s="44" t="s">
        <v>45</v>
      </c>
      <c r="C28" s="113"/>
      <c r="D28" s="113"/>
      <c r="E28" s="113"/>
      <c r="F28" s="113"/>
      <c r="G28" s="114">
        <f>SUM(G21:G27)</f>
        <v>5440000</v>
      </c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  <c r="IU28" s="30"/>
    </row>
    <row r="29" spans="1:255" s="31" customFormat="1" ht="12" customHeight="1" x14ac:dyDescent="0.25">
      <c r="A29" s="32"/>
      <c r="B29" s="39"/>
      <c r="C29" s="40"/>
      <c r="D29" s="40"/>
      <c r="E29" s="40"/>
      <c r="F29" s="45"/>
      <c r="G29" s="45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  <c r="IU29" s="30"/>
    </row>
    <row r="30" spans="1:255" s="31" customFormat="1" ht="12" customHeight="1" x14ac:dyDescent="0.25">
      <c r="A30" s="29"/>
      <c r="B30" s="46" t="s">
        <v>46</v>
      </c>
      <c r="C30" s="47"/>
      <c r="D30" s="48"/>
      <c r="E30" s="48"/>
      <c r="F30" s="48"/>
      <c r="G30" s="48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  <c r="IU30" s="30"/>
    </row>
    <row r="31" spans="1:255" s="31" customFormat="1" ht="24" customHeight="1" x14ac:dyDescent="0.25">
      <c r="A31" s="29"/>
      <c r="B31" s="49" t="s">
        <v>26</v>
      </c>
      <c r="C31" s="50" t="s">
        <v>27</v>
      </c>
      <c r="D31" s="50" t="s">
        <v>28</v>
      </c>
      <c r="E31" s="49" t="s">
        <v>29</v>
      </c>
      <c r="F31" s="50" t="s">
        <v>30</v>
      </c>
      <c r="G31" s="49" t="s">
        <v>31</v>
      </c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  <c r="IU31" s="30"/>
    </row>
    <row r="32" spans="1:255" s="31" customFormat="1" ht="12" customHeight="1" x14ac:dyDescent="0.25">
      <c r="A32" s="29"/>
      <c r="B32" s="51"/>
      <c r="C32" s="51"/>
      <c r="D32" s="51"/>
      <c r="E32" s="51"/>
      <c r="F32" s="51"/>
      <c r="G32" s="51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  <c r="IU32" s="30"/>
    </row>
    <row r="33" spans="1:255" s="31" customFormat="1" ht="12" customHeight="1" x14ac:dyDescent="0.25">
      <c r="A33" s="29"/>
      <c r="B33" s="52" t="s">
        <v>47</v>
      </c>
      <c r="C33" s="53"/>
      <c r="D33" s="53"/>
      <c r="E33" s="53"/>
      <c r="F33" s="53"/>
      <c r="G33" s="53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  <c r="IU33" s="30"/>
    </row>
    <row r="34" spans="1:255" s="31" customFormat="1" ht="12" customHeight="1" x14ac:dyDescent="0.25">
      <c r="A34" s="32"/>
      <c r="B34" s="54"/>
      <c r="C34" s="55"/>
      <c r="D34" s="55"/>
      <c r="E34" s="55"/>
      <c r="F34" s="56"/>
      <c r="G34" s="56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  <c r="IU34" s="30"/>
    </row>
    <row r="35" spans="1:255" s="31" customFormat="1" ht="12" customHeight="1" x14ac:dyDescent="0.25">
      <c r="A35" s="29"/>
      <c r="B35" s="46" t="s">
        <v>48</v>
      </c>
      <c r="C35" s="47"/>
      <c r="D35" s="48"/>
      <c r="E35" s="48"/>
      <c r="F35" s="48"/>
      <c r="G35" s="48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  <c r="IU35" s="30"/>
    </row>
    <row r="36" spans="1:255" s="31" customFormat="1" ht="24" customHeight="1" x14ac:dyDescent="0.25">
      <c r="A36" s="29"/>
      <c r="B36" s="61" t="s">
        <v>26</v>
      </c>
      <c r="C36" s="61" t="s">
        <v>27</v>
      </c>
      <c r="D36" s="61" t="s">
        <v>28</v>
      </c>
      <c r="E36" s="61" t="s">
        <v>29</v>
      </c>
      <c r="F36" s="62" t="s">
        <v>30</v>
      </c>
      <c r="G36" s="61" t="s">
        <v>31</v>
      </c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  <c r="IO36" s="30"/>
      <c r="IP36" s="30"/>
      <c r="IQ36" s="30"/>
      <c r="IR36" s="30"/>
      <c r="IS36" s="30"/>
      <c r="IT36" s="30"/>
      <c r="IU36" s="30"/>
    </row>
    <row r="37" spans="1:255" s="31" customFormat="1" ht="12.75" x14ac:dyDescent="0.25">
      <c r="A37" s="58"/>
      <c r="B37" s="142" t="s">
        <v>49</v>
      </c>
      <c r="C37" s="138" t="s">
        <v>50</v>
      </c>
      <c r="D37" s="139">
        <v>4</v>
      </c>
      <c r="E37" s="117" t="s">
        <v>34</v>
      </c>
      <c r="F37" s="140">
        <v>45000</v>
      </c>
      <c r="G37" s="140">
        <f t="shared" ref="G37:G40" si="1">(D37*F37)</f>
        <v>180000</v>
      </c>
      <c r="H37" s="30"/>
      <c r="I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/>
      <c r="IP37" s="30"/>
      <c r="IQ37" s="30"/>
      <c r="IR37" s="30"/>
      <c r="IS37" s="30"/>
      <c r="IT37" s="30"/>
      <c r="IU37" s="30"/>
    </row>
    <row r="38" spans="1:255" s="31" customFormat="1" ht="12.75" x14ac:dyDescent="0.25">
      <c r="A38" s="58"/>
      <c r="B38" s="144" t="s">
        <v>51</v>
      </c>
      <c r="C38" s="138" t="s">
        <v>50</v>
      </c>
      <c r="D38" s="123">
        <v>4</v>
      </c>
      <c r="E38" s="117" t="s">
        <v>34</v>
      </c>
      <c r="F38" s="140">
        <v>45000</v>
      </c>
      <c r="G38" s="140">
        <f t="shared" si="1"/>
        <v>180000</v>
      </c>
      <c r="H38" s="30"/>
      <c r="I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  <c r="IO38" s="30"/>
      <c r="IP38" s="30"/>
      <c r="IQ38" s="30"/>
      <c r="IR38" s="30"/>
      <c r="IS38" s="30"/>
      <c r="IT38" s="30"/>
      <c r="IU38" s="30"/>
    </row>
    <row r="39" spans="1:255" s="31" customFormat="1" ht="12.75" x14ac:dyDescent="0.25">
      <c r="A39" s="58"/>
      <c r="B39" s="142" t="s">
        <v>52</v>
      </c>
      <c r="C39" s="138" t="s">
        <v>50</v>
      </c>
      <c r="D39" s="139">
        <v>1</v>
      </c>
      <c r="E39" s="117" t="s">
        <v>34</v>
      </c>
      <c r="F39" s="140">
        <v>45000</v>
      </c>
      <c r="G39" s="140">
        <f t="shared" si="1"/>
        <v>45000</v>
      </c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0"/>
      <c r="HG39" s="30"/>
      <c r="HH39" s="30"/>
      <c r="HI39" s="30"/>
      <c r="HJ39" s="30"/>
      <c r="HK39" s="30"/>
      <c r="HL39" s="30"/>
      <c r="HM39" s="30"/>
      <c r="HN39" s="30"/>
      <c r="HO39" s="30"/>
      <c r="HP39" s="30"/>
      <c r="HQ39" s="30"/>
      <c r="HR39" s="30"/>
      <c r="HS39" s="30"/>
      <c r="HT39" s="30"/>
      <c r="HU39" s="30"/>
      <c r="HV39" s="30"/>
      <c r="HW39" s="30"/>
      <c r="HX39" s="30"/>
      <c r="HY39" s="30"/>
      <c r="HZ39" s="30"/>
      <c r="IA39" s="30"/>
      <c r="IB39" s="30"/>
      <c r="IC39" s="30"/>
      <c r="ID39" s="30"/>
      <c r="IE39" s="30"/>
      <c r="IF39" s="30"/>
      <c r="IG39" s="30"/>
      <c r="IH39" s="30"/>
      <c r="II39" s="30"/>
      <c r="IJ39" s="30"/>
      <c r="IK39" s="30"/>
      <c r="IL39" s="30"/>
      <c r="IM39" s="30"/>
      <c r="IN39" s="30"/>
      <c r="IO39" s="30"/>
      <c r="IP39" s="30"/>
      <c r="IQ39" s="30"/>
      <c r="IR39" s="30"/>
      <c r="IS39" s="30"/>
      <c r="IT39" s="30"/>
      <c r="IU39" s="30"/>
    </row>
    <row r="40" spans="1:255" s="31" customFormat="1" ht="12.75" x14ac:dyDescent="0.25">
      <c r="A40" s="58"/>
      <c r="B40" s="143" t="s">
        <v>53</v>
      </c>
      <c r="C40" s="138" t="s">
        <v>50</v>
      </c>
      <c r="D40" s="141">
        <v>3</v>
      </c>
      <c r="E40" s="117" t="s">
        <v>34</v>
      </c>
      <c r="F40" s="140">
        <v>45000</v>
      </c>
      <c r="G40" s="140">
        <f t="shared" si="1"/>
        <v>135000</v>
      </c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30"/>
      <c r="GI40" s="30"/>
      <c r="GJ40" s="30"/>
      <c r="GK40" s="30"/>
      <c r="GL40" s="30"/>
      <c r="GM40" s="30"/>
      <c r="GN40" s="30"/>
      <c r="GO40" s="30"/>
      <c r="GP40" s="30"/>
      <c r="GQ40" s="30"/>
      <c r="GR40" s="30"/>
      <c r="GS40" s="30"/>
      <c r="GT40" s="30"/>
      <c r="GU40" s="30"/>
      <c r="GV40" s="30"/>
      <c r="GW40" s="30"/>
      <c r="GX40" s="30"/>
      <c r="GY40" s="30"/>
      <c r="GZ40" s="30"/>
      <c r="HA40" s="30"/>
      <c r="HB40" s="30"/>
      <c r="HC40" s="30"/>
      <c r="HD40" s="30"/>
      <c r="HE40" s="30"/>
      <c r="HF40" s="30"/>
      <c r="HG40" s="30"/>
      <c r="HH40" s="30"/>
      <c r="HI40" s="30"/>
      <c r="HJ40" s="30"/>
      <c r="HK40" s="30"/>
      <c r="HL40" s="30"/>
      <c r="HM40" s="30"/>
      <c r="HN40" s="30"/>
      <c r="HO40" s="30"/>
      <c r="HP40" s="30"/>
      <c r="HQ40" s="30"/>
      <c r="HR40" s="30"/>
      <c r="HS40" s="30"/>
      <c r="HT40" s="30"/>
      <c r="HU40" s="30"/>
      <c r="HV40" s="30"/>
      <c r="HW40" s="30"/>
      <c r="HX40" s="30"/>
      <c r="HY40" s="30"/>
      <c r="HZ40" s="30"/>
      <c r="IA40" s="30"/>
      <c r="IB40" s="30"/>
      <c r="IC40" s="30"/>
      <c r="ID40" s="30"/>
      <c r="IE40" s="30"/>
      <c r="IF40" s="30"/>
      <c r="IG40" s="30"/>
      <c r="IH40" s="30"/>
      <c r="II40" s="30"/>
      <c r="IJ40" s="30"/>
      <c r="IK40" s="30"/>
      <c r="IL40" s="30"/>
      <c r="IM40" s="30"/>
      <c r="IN40" s="30"/>
      <c r="IO40" s="30"/>
      <c r="IP40" s="30"/>
      <c r="IQ40" s="30"/>
      <c r="IR40" s="30"/>
      <c r="IS40" s="30"/>
      <c r="IT40" s="30"/>
      <c r="IU40" s="30"/>
    </row>
    <row r="41" spans="1:255" s="31" customFormat="1" ht="12.75" customHeight="1" x14ac:dyDescent="0.25">
      <c r="A41" s="29"/>
      <c r="B41" s="59" t="s">
        <v>54</v>
      </c>
      <c r="C41" s="112"/>
      <c r="D41" s="112"/>
      <c r="E41" s="112"/>
      <c r="F41" s="112"/>
      <c r="G41" s="111">
        <f>SUM(G37:G40)</f>
        <v>540000</v>
      </c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0"/>
      <c r="EX41" s="30"/>
      <c r="EY41" s="30"/>
      <c r="EZ41" s="30"/>
      <c r="FA41" s="30"/>
      <c r="FB41" s="30"/>
      <c r="FC41" s="30"/>
      <c r="FD41" s="30"/>
      <c r="FE41" s="30"/>
      <c r="FF41" s="30"/>
      <c r="FG41" s="30"/>
      <c r="FH41" s="30"/>
      <c r="FI41" s="30"/>
      <c r="FJ41" s="30"/>
      <c r="FK41" s="30"/>
      <c r="FL41" s="30"/>
      <c r="FM41" s="30"/>
      <c r="FN41" s="30"/>
      <c r="FO41" s="30"/>
      <c r="FP41" s="30"/>
      <c r="FQ41" s="30"/>
      <c r="FR41" s="30"/>
      <c r="FS41" s="30"/>
      <c r="FT41" s="30"/>
      <c r="FU41" s="30"/>
      <c r="FV41" s="30"/>
      <c r="FW41" s="30"/>
      <c r="FX41" s="30"/>
      <c r="FY41" s="30"/>
      <c r="FZ41" s="30"/>
      <c r="GA41" s="30"/>
      <c r="GB41" s="30"/>
      <c r="GC41" s="30"/>
      <c r="GD41" s="30"/>
      <c r="GE41" s="30"/>
      <c r="GF41" s="30"/>
      <c r="GG41" s="30"/>
      <c r="GH41" s="30"/>
      <c r="GI41" s="30"/>
      <c r="GJ41" s="30"/>
      <c r="GK41" s="30"/>
      <c r="GL41" s="30"/>
      <c r="GM41" s="30"/>
      <c r="GN41" s="30"/>
      <c r="GO41" s="30"/>
      <c r="GP41" s="30"/>
      <c r="GQ41" s="30"/>
      <c r="GR41" s="30"/>
      <c r="GS41" s="30"/>
      <c r="GT41" s="30"/>
      <c r="GU41" s="30"/>
      <c r="GV41" s="30"/>
      <c r="GW41" s="30"/>
      <c r="GX41" s="30"/>
      <c r="GY41" s="30"/>
      <c r="GZ41" s="30"/>
      <c r="HA41" s="30"/>
      <c r="HB41" s="30"/>
      <c r="HC41" s="30"/>
      <c r="HD41" s="30"/>
      <c r="HE41" s="30"/>
      <c r="HF41" s="30"/>
      <c r="HG41" s="30"/>
      <c r="HH41" s="30"/>
      <c r="HI41" s="30"/>
      <c r="HJ41" s="30"/>
      <c r="HK41" s="30"/>
      <c r="HL41" s="30"/>
      <c r="HM41" s="30"/>
      <c r="HN41" s="30"/>
      <c r="HO41" s="30"/>
      <c r="HP41" s="30"/>
      <c r="HQ41" s="30"/>
      <c r="HR41" s="30"/>
      <c r="HS41" s="30"/>
      <c r="HT41" s="30"/>
      <c r="HU41" s="30"/>
      <c r="HV41" s="30"/>
      <c r="HW41" s="30"/>
      <c r="HX41" s="30"/>
      <c r="HY41" s="30"/>
      <c r="HZ41" s="30"/>
      <c r="IA41" s="30"/>
      <c r="IB41" s="30"/>
      <c r="IC41" s="30"/>
      <c r="ID41" s="30"/>
      <c r="IE41" s="30"/>
      <c r="IF41" s="30"/>
      <c r="IG41" s="30"/>
      <c r="IH41" s="30"/>
      <c r="II41" s="30"/>
      <c r="IJ41" s="30"/>
      <c r="IK41" s="30"/>
      <c r="IL41" s="30"/>
      <c r="IM41" s="30"/>
      <c r="IN41" s="30"/>
      <c r="IO41" s="30"/>
      <c r="IP41" s="30"/>
      <c r="IQ41" s="30"/>
      <c r="IR41" s="30"/>
      <c r="IS41" s="30"/>
      <c r="IT41" s="30"/>
      <c r="IU41" s="30"/>
    </row>
    <row r="42" spans="1:255" s="31" customFormat="1" ht="12" customHeight="1" x14ac:dyDescent="0.25">
      <c r="A42" s="32"/>
      <c r="B42" s="54"/>
      <c r="C42" s="55"/>
      <c r="D42" s="55"/>
      <c r="E42" s="55"/>
      <c r="F42" s="56"/>
      <c r="G42" s="56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30"/>
      <c r="DY42" s="30"/>
      <c r="DZ42" s="30"/>
      <c r="EA42" s="30"/>
      <c r="EB42" s="30"/>
      <c r="EC42" s="30"/>
      <c r="ED42" s="30"/>
      <c r="EE42" s="30"/>
      <c r="EF42" s="30"/>
      <c r="EG42" s="30"/>
      <c r="EH42" s="30"/>
      <c r="EI42" s="30"/>
      <c r="EJ42" s="30"/>
      <c r="EK42" s="30"/>
      <c r="EL42" s="30"/>
      <c r="EM42" s="30"/>
      <c r="EN42" s="30"/>
      <c r="EO42" s="30"/>
      <c r="EP42" s="30"/>
      <c r="EQ42" s="30"/>
      <c r="ER42" s="30"/>
      <c r="ES42" s="30"/>
      <c r="ET42" s="30"/>
      <c r="EU42" s="30"/>
      <c r="EV42" s="30"/>
      <c r="EW42" s="30"/>
      <c r="EX42" s="30"/>
      <c r="EY42" s="30"/>
      <c r="EZ42" s="30"/>
      <c r="FA42" s="30"/>
      <c r="FB42" s="30"/>
      <c r="FC42" s="30"/>
      <c r="FD42" s="30"/>
      <c r="FE42" s="30"/>
      <c r="FF42" s="30"/>
      <c r="FG42" s="30"/>
      <c r="FH42" s="30"/>
      <c r="FI42" s="30"/>
      <c r="FJ42" s="30"/>
      <c r="FK42" s="30"/>
      <c r="FL42" s="30"/>
      <c r="FM42" s="30"/>
      <c r="FN42" s="30"/>
      <c r="FO42" s="30"/>
      <c r="FP42" s="30"/>
      <c r="FQ42" s="30"/>
      <c r="FR42" s="30"/>
      <c r="FS42" s="30"/>
      <c r="FT42" s="30"/>
      <c r="FU42" s="30"/>
      <c r="FV42" s="30"/>
      <c r="FW42" s="30"/>
      <c r="FX42" s="30"/>
      <c r="FY42" s="30"/>
      <c r="FZ42" s="30"/>
      <c r="GA42" s="30"/>
      <c r="GB42" s="30"/>
      <c r="GC42" s="30"/>
      <c r="GD42" s="30"/>
      <c r="GE42" s="30"/>
      <c r="GF42" s="30"/>
      <c r="GG42" s="30"/>
      <c r="GH42" s="30"/>
      <c r="GI42" s="30"/>
      <c r="GJ42" s="30"/>
      <c r="GK42" s="30"/>
      <c r="GL42" s="30"/>
      <c r="GM42" s="30"/>
      <c r="GN42" s="30"/>
      <c r="GO42" s="30"/>
      <c r="GP42" s="30"/>
      <c r="GQ42" s="30"/>
      <c r="GR42" s="30"/>
      <c r="GS42" s="30"/>
      <c r="GT42" s="30"/>
      <c r="GU42" s="30"/>
      <c r="GV42" s="30"/>
      <c r="GW42" s="30"/>
      <c r="GX42" s="30"/>
      <c r="GY42" s="30"/>
      <c r="GZ42" s="30"/>
      <c r="HA42" s="30"/>
      <c r="HB42" s="30"/>
      <c r="HC42" s="30"/>
      <c r="HD42" s="30"/>
      <c r="HE42" s="30"/>
      <c r="HF42" s="30"/>
      <c r="HG42" s="30"/>
      <c r="HH42" s="30"/>
      <c r="HI42" s="30"/>
      <c r="HJ42" s="30"/>
      <c r="HK42" s="30"/>
      <c r="HL42" s="30"/>
      <c r="HM42" s="30"/>
      <c r="HN42" s="30"/>
      <c r="HO42" s="30"/>
      <c r="HP42" s="30"/>
      <c r="HQ42" s="30"/>
      <c r="HR42" s="30"/>
      <c r="HS42" s="30"/>
      <c r="HT42" s="30"/>
      <c r="HU42" s="30"/>
      <c r="HV42" s="30"/>
      <c r="HW42" s="30"/>
      <c r="HX42" s="30"/>
      <c r="HY42" s="30"/>
      <c r="HZ42" s="30"/>
      <c r="IA42" s="30"/>
      <c r="IB42" s="30"/>
      <c r="IC42" s="30"/>
      <c r="ID42" s="30"/>
      <c r="IE42" s="30"/>
      <c r="IF42" s="30"/>
      <c r="IG42" s="30"/>
      <c r="IH42" s="30"/>
      <c r="II42" s="30"/>
      <c r="IJ42" s="30"/>
      <c r="IK42" s="30"/>
      <c r="IL42" s="30"/>
      <c r="IM42" s="30"/>
      <c r="IN42" s="30"/>
      <c r="IO42" s="30"/>
      <c r="IP42" s="30"/>
      <c r="IQ42" s="30"/>
      <c r="IR42" s="30"/>
      <c r="IS42" s="30"/>
      <c r="IT42" s="30"/>
      <c r="IU42" s="30"/>
    </row>
    <row r="43" spans="1:255" s="31" customFormat="1" ht="12" customHeight="1" x14ac:dyDescent="0.25">
      <c r="A43" s="29"/>
      <c r="B43" s="46" t="s">
        <v>55</v>
      </c>
      <c r="C43" s="47"/>
      <c r="D43" s="48"/>
      <c r="E43" s="48"/>
      <c r="F43" s="48"/>
      <c r="G43" s="48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  <c r="EM43" s="30"/>
      <c r="EN43" s="30"/>
      <c r="EO43" s="30"/>
      <c r="EP43" s="30"/>
      <c r="EQ43" s="30"/>
      <c r="ER43" s="30"/>
      <c r="ES43" s="30"/>
      <c r="ET43" s="30"/>
      <c r="EU43" s="30"/>
      <c r="EV43" s="30"/>
      <c r="EW43" s="30"/>
      <c r="EX43" s="30"/>
      <c r="EY43" s="30"/>
      <c r="EZ43" s="30"/>
      <c r="FA43" s="30"/>
      <c r="FB43" s="30"/>
      <c r="FC43" s="30"/>
      <c r="FD43" s="30"/>
      <c r="FE43" s="30"/>
      <c r="FF43" s="30"/>
      <c r="FG43" s="30"/>
      <c r="FH43" s="30"/>
      <c r="FI43" s="30"/>
      <c r="FJ43" s="30"/>
      <c r="FK43" s="30"/>
      <c r="FL43" s="30"/>
      <c r="FM43" s="30"/>
      <c r="FN43" s="30"/>
      <c r="FO43" s="30"/>
      <c r="FP43" s="30"/>
      <c r="FQ43" s="30"/>
      <c r="FR43" s="30"/>
      <c r="FS43" s="30"/>
      <c r="FT43" s="30"/>
      <c r="FU43" s="30"/>
      <c r="FV43" s="30"/>
      <c r="FW43" s="30"/>
      <c r="FX43" s="30"/>
      <c r="FY43" s="30"/>
      <c r="FZ43" s="30"/>
      <c r="GA43" s="30"/>
      <c r="GB43" s="30"/>
      <c r="GC43" s="30"/>
      <c r="GD43" s="30"/>
      <c r="GE43" s="30"/>
      <c r="GF43" s="30"/>
      <c r="GG43" s="30"/>
      <c r="GH43" s="30"/>
      <c r="GI43" s="30"/>
      <c r="GJ43" s="30"/>
      <c r="GK43" s="30"/>
      <c r="GL43" s="30"/>
      <c r="GM43" s="30"/>
      <c r="GN43" s="30"/>
      <c r="GO43" s="30"/>
      <c r="GP43" s="30"/>
      <c r="GQ43" s="30"/>
      <c r="GR43" s="30"/>
      <c r="GS43" s="30"/>
      <c r="GT43" s="30"/>
      <c r="GU43" s="30"/>
      <c r="GV43" s="30"/>
      <c r="GW43" s="30"/>
      <c r="GX43" s="30"/>
      <c r="GY43" s="30"/>
      <c r="GZ43" s="30"/>
      <c r="HA43" s="30"/>
      <c r="HB43" s="30"/>
      <c r="HC43" s="30"/>
      <c r="HD43" s="30"/>
      <c r="HE43" s="30"/>
      <c r="HF43" s="30"/>
      <c r="HG43" s="30"/>
      <c r="HH43" s="30"/>
      <c r="HI43" s="30"/>
      <c r="HJ43" s="30"/>
      <c r="HK43" s="30"/>
      <c r="HL43" s="30"/>
      <c r="HM43" s="30"/>
      <c r="HN43" s="30"/>
      <c r="HO43" s="30"/>
      <c r="HP43" s="30"/>
      <c r="HQ43" s="30"/>
      <c r="HR43" s="30"/>
      <c r="HS43" s="30"/>
      <c r="HT43" s="30"/>
      <c r="HU43" s="30"/>
      <c r="HV43" s="30"/>
      <c r="HW43" s="30"/>
      <c r="HX43" s="30"/>
      <c r="HY43" s="30"/>
      <c r="HZ43" s="30"/>
      <c r="IA43" s="30"/>
      <c r="IB43" s="30"/>
      <c r="IC43" s="30"/>
      <c r="ID43" s="30"/>
      <c r="IE43" s="30"/>
      <c r="IF43" s="30"/>
      <c r="IG43" s="30"/>
      <c r="IH43" s="30"/>
      <c r="II43" s="30"/>
      <c r="IJ43" s="30"/>
      <c r="IK43" s="30"/>
      <c r="IL43" s="30"/>
      <c r="IM43" s="30"/>
      <c r="IN43" s="30"/>
      <c r="IO43" s="30"/>
      <c r="IP43" s="30"/>
      <c r="IQ43" s="30"/>
      <c r="IR43" s="30"/>
      <c r="IS43" s="30"/>
      <c r="IT43" s="30"/>
      <c r="IU43" s="30"/>
    </row>
    <row r="44" spans="1:255" s="31" customFormat="1" ht="24" customHeight="1" x14ac:dyDescent="0.25">
      <c r="A44" s="29"/>
      <c r="B44" s="57" t="s">
        <v>56</v>
      </c>
      <c r="C44" s="62" t="s">
        <v>57</v>
      </c>
      <c r="D44" s="62" t="s">
        <v>58</v>
      </c>
      <c r="E44" s="62" t="s">
        <v>29</v>
      </c>
      <c r="F44" s="62" t="s">
        <v>30</v>
      </c>
      <c r="G44" s="62" t="s">
        <v>31</v>
      </c>
      <c r="H44" s="30"/>
      <c r="I44" s="30"/>
      <c r="J44" s="30"/>
      <c r="K44" s="6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30"/>
      <c r="DW44" s="30"/>
      <c r="DX44" s="30"/>
      <c r="DY44" s="30"/>
      <c r="DZ44" s="30"/>
      <c r="EA44" s="30"/>
      <c r="EB44" s="30"/>
      <c r="EC44" s="30"/>
      <c r="ED44" s="30"/>
      <c r="EE44" s="30"/>
      <c r="EF44" s="30"/>
      <c r="EG44" s="30"/>
      <c r="EH44" s="30"/>
      <c r="EI44" s="30"/>
      <c r="EJ44" s="30"/>
      <c r="EK44" s="30"/>
      <c r="EL44" s="30"/>
      <c r="EM44" s="30"/>
      <c r="EN44" s="30"/>
      <c r="EO44" s="30"/>
      <c r="EP44" s="30"/>
      <c r="EQ44" s="30"/>
      <c r="ER44" s="30"/>
      <c r="ES44" s="30"/>
      <c r="ET44" s="30"/>
      <c r="EU44" s="30"/>
      <c r="EV44" s="30"/>
      <c r="EW44" s="30"/>
      <c r="EX44" s="30"/>
      <c r="EY44" s="30"/>
      <c r="EZ44" s="30"/>
      <c r="FA44" s="30"/>
      <c r="FB44" s="30"/>
      <c r="FC44" s="30"/>
      <c r="FD44" s="30"/>
      <c r="FE44" s="30"/>
      <c r="FF44" s="30"/>
      <c r="FG44" s="30"/>
      <c r="FH44" s="30"/>
      <c r="FI44" s="30"/>
      <c r="FJ44" s="30"/>
      <c r="FK44" s="30"/>
      <c r="FL44" s="30"/>
      <c r="FM44" s="30"/>
      <c r="FN44" s="30"/>
      <c r="FO44" s="30"/>
      <c r="FP44" s="30"/>
      <c r="FQ44" s="30"/>
      <c r="FR44" s="30"/>
      <c r="FS44" s="30"/>
      <c r="FT44" s="30"/>
      <c r="FU44" s="30"/>
      <c r="FV44" s="30"/>
      <c r="FW44" s="30"/>
      <c r="FX44" s="30"/>
      <c r="FY44" s="30"/>
      <c r="FZ44" s="30"/>
      <c r="GA44" s="30"/>
      <c r="GB44" s="30"/>
      <c r="GC44" s="30"/>
      <c r="GD44" s="30"/>
      <c r="GE44" s="30"/>
      <c r="GF44" s="30"/>
      <c r="GG44" s="30"/>
      <c r="GH44" s="30"/>
      <c r="GI44" s="30"/>
      <c r="GJ44" s="30"/>
      <c r="GK44" s="30"/>
      <c r="GL44" s="30"/>
      <c r="GM44" s="30"/>
      <c r="GN44" s="30"/>
      <c r="GO44" s="30"/>
      <c r="GP44" s="30"/>
      <c r="GQ44" s="30"/>
      <c r="GR44" s="30"/>
      <c r="GS44" s="30"/>
      <c r="GT44" s="30"/>
      <c r="GU44" s="30"/>
      <c r="GV44" s="30"/>
      <c r="GW44" s="30"/>
      <c r="GX44" s="30"/>
      <c r="GY44" s="30"/>
      <c r="GZ44" s="30"/>
      <c r="HA44" s="30"/>
      <c r="HB44" s="30"/>
      <c r="HC44" s="30"/>
      <c r="HD44" s="30"/>
      <c r="HE44" s="30"/>
      <c r="HF44" s="30"/>
      <c r="HG44" s="30"/>
      <c r="HH44" s="30"/>
      <c r="HI44" s="30"/>
      <c r="HJ44" s="30"/>
      <c r="HK44" s="30"/>
      <c r="HL44" s="30"/>
      <c r="HM44" s="30"/>
      <c r="HN44" s="30"/>
      <c r="HO44" s="30"/>
      <c r="HP44" s="30"/>
      <c r="HQ44" s="30"/>
      <c r="HR44" s="30"/>
      <c r="HS44" s="30"/>
      <c r="HT44" s="30"/>
      <c r="HU44" s="30"/>
      <c r="HV44" s="30"/>
      <c r="HW44" s="30"/>
      <c r="HX44" s="30"/>
      <c r="HY44" s="30"/>
      <c r="HZ44" s="30"/>
      <c r="IA44" s="30"/>
      <c r="IB44" s="30"/>
      <c r="IC44" s="30"/>
      <c r="ID44" s="30"/>
      <c r="IE44" s="30"/>
      <c r="IF44" s="30"/>
      <c r="IG44" s="30"/>
      <c r="IH44" s="30"/>
      <c r="II44" s="30"/>
      <c r="IJ44" s="30"/>
      <c r="IK44" s="30"/>
      <c r="IL44" s="30"/>
      <c r="IM44" s="30"/>
      <c r="IN44" s="30"/>
      <c r="IO44" s="30"/>
      <c r="IP44" s="30"/>
      <c r="IQ44" s="30"/>
      <c r="IR44" s="30"/>
      <c r="IS44" s="30"/>
      <c r="IT44" s="30"/>
      <c r="IU44" s="30"/>
    </row>
    <row r="45" spans="1:255" s="31" customFormat="1" ht="12.75" customHeight="1" x14ac:dyDescent="0.25">
      <c r="A45" s="38"/>
      <c r="B45" s="12" t="s">
        <v>59</v>
      </c>
      <c r="C45" s="13"/>
      <c r="D45" s="13"/>
      <c r="E45" s="13"/>
      <c r="F45" s="13"/>
      <c r="G45" s="122"/>
      <c r="H45" s="30"/>
      <c r="I45" s="30"/>
      <c r="J45" s="30"/>
      <c r="K45" s="6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0"/>
      <c r="DX45" s="30"/>
      <c r="DY45" s="30"/>
      <c r="DZ45" s="30"/>
      <c r="EA45" s="30"/>
      <c r="EB45" s="30"/>
      <c r="EC45" s="30"/>
      <c r="ED45" s="30"/>
      <c r="EE45" s="30"/>
      <c r="EF45" s="30"/>
      <c r="EG45" s="30"/>
      <c r="EH45" s="30"/>
      <c r="EI45" s="30"/>
      <c r="EJ45" s="30"/>
      <c r="EK45" s="30"/>
      <c r="EL45" s="30"/>
      <c r="EM45" s="30"/>
      <c r="EN45" s="30"/>
      <c r="EO45" s="30"/>
      <c r="EP45" s="30"/>
      <c r="EQ45" s="30"/>
      <c r="ER45" s="30"/>
      <c r="ES45" s="30"/>
      <c r="ET45" s="30"/>
      <c r="EU45" s="30"/>
      <c r="EV45" s="30"/>
      <c r="EW45" s="30"/>
      <c r="EX45" s="30"/>
      <c r="EY45" s="30"/>
      <c r="EZ45" s="30"/>
      <c r="FA45" s="30"/>
      <c r="FB45" s="30"/>
      <c r="FC45" s="30"/>
      <c r="FD45" s="30"/>
      <c r="FE45" s="30"/>
      <c r="FF45" s="30"/>
      <c r="FG45" s="30"/>
      <c r="FH45" s="30"/>
      <c r="FI45" s="30"/>
      <c r="FJ45" s="30"/>
      <c r="FK45" s="30"/>
      <c r="FL45" s="30"/>
      <c r="FM45" s="30"/>
      <c r="FN45" s="30"/>
      <c r="FO45" s="30"/>
      <c r="FP45" s="30"/>
      <c r="FQ45" s="30"/>
      <c r="FR45" s="30"/>
      <c r="FS45" s="30"/>
      <c r="FT45" s="30"/>
      <c r="FU45" s="30"/>
      <c r="FV45" s="30"/>
      <c r="FW45" s="30"/>
      <c r="FX45" s="30"/>
      <c r="FY45" s="30"/>
      <c r="FZ45" s="30"/>
      <c r="GA45" s="30"/>
      <c r="GB45" s="30"/>
      <c r="GC45" s="30"/>
      <c r="GD45" s="30"/>
      <c r="GE45" s="30"/>
      <c r="GF45" s="30"/>
      <c r="GG45" s="30"/>
      <c r="GH45" s="30"/>
      <c r="GI45" s="30"/>
      <c r="GJ45" s="30"/>
      <c r="GK45" s="30"/>
      <c r="GL45" s="30"/>
      <c r="GM45" s="30"/>
      <c r="GN45" s="30"/>
      <c r="GO45" s="30"/>
      <c r="GP45" s="30"/>
      <c r="GQ45" s="30"/>
      <c r="GR45" s="30"/>
      <c r="GS45" s="30"/>
      <c r="GT45" s="30"/>
      <c r="GU45" s="30"/>
      <c r="GV45" s="30"/>
      <c r="GW45" s="30"/>
      <c r="GX45" s="30"/>
      <c r="GY45" s="30"/>
      <c r="GZ45" s="30"/>
      <c r="HA45" s="30"/>
      <c r="HB45" s="30"/>
      <c r="HC45" s="30"/>
      <c r="HD45" s="30"/>
      <c r="HE45" s="30"/>
      <c r="HF45" s="30"/>
      <c r="HG45" s="30"/>
      <c r="HH45" s="30"/>
      <c r="HI45" s="30"/>
      <c r="HJ45" s="30"/>
      <c r="HK45" s="30"/>
      <c r="HL45" s="30"/>
      <c r="HM45" s="30"/>
      <c r="HN45" s="30"/>
      <c r="HO45" s="30"/>
      <c r="HP45" s="30"/>
      <c r="HQ45" s="30"/>
      <c r="HR45" s="30"/>
      <c r="HS45" s="30"/>
      <c r="HT45" s="30"/>
      <c r="HU45" s="30"/>
      <c r="HV45" s="30"/>
      <c r="HW45" s="30"/>
      <c r="HX45" s="30"/>
      <c r="HY45" s="30"/>
      <c r="HZ45" s="30"/>
      <c r="IA45" s="30"/>
      <c r="IB45" s="30"/>
      <c r="IC45" s="30"/>
      <c r="ID45" s="30"/>
      <c r="IE45" s="30"/>
      <c r="IF45" s="30"/>
      <c r="IG45" s="30"/>
      <c r="IH45" s="30"/>
      <c r="II45" s="30"/>
      <c r="IJ45" s="30"/>
      <c r="IK45" s="30"/>
      <c r="IL45" s="30"/>
      <c r="IM45" s="30"/>
      <c r="IN45" s="30"/>
      <c r="IO45" s="30"/>
      <c r="IP45" s="30"/>
      <c r="IQ45" s="30"/>
      <c r="IR45" s="30"/>
      <c r="IS45" s="30"/>
      <c r="IT45" s="30"/>
      <c r="IU45" s="30"/>
    </row>
    <row r="46" spans="1:255" s="31" customFormat="1" ht="12.75" customHeight="1" x14ac:dyDescent="0.2">
      <c r="A46" s="38"/>
      <c r="B46" s="9" t="s">
        <v>60</v>
      </c>
      <c r="C46" s="14" t="s">
        <v>61</v>
      </c>
      <c r="D46" s="15">
        <v>8</v>
      </c>
      <c r="E46" s="14" t="s">
        <v>62</v>
      </c>
      <c r="F46" s="7">
        <v>72269</v>
      </c>
      <c r="G46" s="121">
        <f>(D46*F46)</f>
        <v>578152</v>
      </c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30"/>
      <c r="DY46" s="30"/>
      <c r="DZ46" s="30"/>
      <c r="EA46" s="30"/>
      <c r="EB46" s="30"/>
      <c r="EC46" s="30"/>
      <c r="ED46" s="30"/>
      <c r="EE46" s="30"/>
      <c r="EF46" s="30"/>
      <c r="EG46" s="30"/>
      <c r="EH46" s="30"/>
      <c r="EI46" s="30"/>
      <c r="EJ46" s="30"/>
      <c r="EK46" s="30"/>
      <c r="EL46" s="30"/>
      <c r="EM46" s="30"/>
      <c r="EN46" s="30"/>
      <c r="EO46" s="30"/>
      <c r="EP46" s="30"/>
      <c r="EQ46" s="30"/>
      <c r="ER46" s="30"/>
      <c r="ES46" s="30"/>
      <c r="ET46" s="30"/>
      <c r="EU46" s="30"/>
      <c r="EV46" s="30"/>
      <c r="EW46" s="30"/>
      <c r="EX46" s="30"/>
      <c r="EY46" s="30"/>
      <c r="EZ46" s="30"/>
      <c r="FA46" s="30"/>
      <c r="FB46" s="30"/>
      <c r="FC46" s="30"/>
      <c r="FD46" s="30"/>
      <c r="FE46" s="30"/>
      <c r="FF46" s="30"/>
      <c r="FG46" s="30"/>
      <c r="FH46" s="30"/>
      <c r="FI46" s="30"/>
      <c r="FJ46" s="30"/>
      <c r="FK46" s="30"/>
      <c r="FL46" s="30"/>
      <c r="FM46" s="30"/>
      <c r="FN46" s="30"/>
      <c r="FO46" s="30"/>
      <c r="FP46" s="30"/>
      <c r="FQ46" s="30"/>
      <c r="FR46" s="30"/>
      <c r="FS46" s="30"/>
      <c r="FT46" s="30"/>
      <c r="FU46" s="30"/>
      <c r="FV46" s="30"/>
      <c r="FW46" s="30"/>
      <c r="FX46" s="30"/>
      <c r="FY46" s="30"/>
      <c r="FZ46" s="30"/>
      <c r="GA46" s="30"/>
      <c r="GB46" s="30"/>
      <c r="GC46" s="30"/>
      <c r="GD46" s="30"/>
      <c r="GE46" s="30"/>
      <c r="GF46" s="30"/>
      <c r="GG46" s="30"/>
      <c r="GH46" s="30"/>
      <c r="GI46" s="30"/>
      <c r="GJ46" s="30"/>
      <c r="GK46" s="30"/>
      <c r="GL46" s="30"/>
      <c r="GM46" s="30"/>
      <c r="GN46" s="30"/>
      <c r="GO46" s="30"/>
      <c r="GP46" s="30"/>
      <c r="GQ46" s="30"/>
      <c r="GR46" s="30"/>
      <c r="GS46" s="30"/>
      <c r="GT46" s="30"/>
      <c r="GU46" s="30"/>
      <c r="GV46" s="30"/>
      <c r="GW46" s="30"/>
      <c r="GX46" s="30"/>
      <c r="GY46" s="30"/>
      <c r="GZ46" s="30"/>
      <c r="HA46" s="30"/>
      <c r="HB46" s="30"/>
      <c r="HC46" s="30"/>
      <c r="HD46" s="30"/>
      <c r="HE46" s="30"/>
      <c r="HF46" s="30"/>
      <c r="HG46" s="30"/>
      <c r="HH46" s="30"/>
      <c r="HI46" s="30"/>
      <c r="HJ46" s="30"/>
      <c r="HK46" s="30"/>
      <c r="HL46" s="30"/>
      <c r="HM46" s="30"/>
      <c r="HN46" s="30"/>
      <c r="HO46" s="30"/>
      <c r="HP46" s="30"/>
      <c r="HQ46" s="30"/>
      <c r="HR46" s="30"/>
      <c r="HS46" s="30"/>
      <c r="HT46" s="30"/>
      <c r="HU46" s="30"/>
      <c r="HV46" s="30"/>
      <c r="HW46" s="30"/>
      <c r="HX46" s="30"/>
      <c r="HY46" s="30"/>
      <c r="HZ46" s="30"/>
      <c r="IA46" s="30"/>
      <c r="IB46" s="30"/>
      <c r="IC46" s="30"/>
      <c r="ID46" s="30"/>
      <c r="IE46" s="30"/>
      <c r="IF46" s="30"/>
      <c r="IG46" s="30"/>
      <c r="IH46" s="30"/>
      <c r="II46" s="30"/>
      <c r="IJ46" s="30"/>
      <c r="IK46" s="30"/>
      <c r="IL46" s="30"/>
      <c r="IM46" s="30"/>
      <c r="IN46" s="30"/>
      <c r="IO46" s="30"/>
      <c r="IP46" s="30"/>
      <c r="IQ46" s="30"/>
      <c r="IR46" s="30"/>
      <c r="IS46" s="30"/>
      <c r="IT46" s="30"/>
      <c r="IU46" s="30"/>
    </row>
    <row r="47" spans="1:255" s="31" customFormat="1" ht="12.75" customHeight="1" x14ac:dyDescent="0.2">
      <c r="A47" s="38"/>
      <c r="B47" s="16" t="s">
        <v>63</v>
      </c>
      <c r="C47" s="17"/>
      <c r="D47" s="10"/>
      <c r="E47" s="17"/>
      <c r="F47" s="7"/>
      <c r="G47" s="121">
        <f t="shared" ref="G47:G57" si="2">(D47*F47)</f>
        <v>0</v>
      </c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0"/>
      <c r="DX47" s="30"/>
      <c r="DY47" s="30"/>
      <c r="DZ47" s="30"/>
      <c r="EA47" s="30"/>
      <c r="EB47" s="30"/>
      <c r="EC47" s="30"/>
      <c r="ED47" s="30"/>
      <c r="EE47" s="30"/>
      <c r="EF47" s="30"/>
      <c r="EG47" s="30"/>
      <c r="EH47" s="30"/>
      <c r="EI47" s="30"/>
      <c r="EJ47" s="30"/>
      <c r="EK47" s="30"/>
      <c r="EL47" s="30"/>
      <c r="EM47" s="30"/>
      <c r="EN47" s="30"/>
      <c r="EO47" s="30"/>
      <c r="EP47" s="30"/>
      <c r="EQ47" s="30"/>
      <c r="ER47" s="30"/>
      <c r="ES47" s="30"/>
      <c r="ET47" s="30"/>
      <c r="EU47" s="30"/>
      <c r="EV47" s="30"/>
      <c r="EW47" s="30"/>
      <c r="EX47" s="30"/>
      <c r="EY47" s="30"/>
      <c r="EZ47" s="30"/>
      <c r="FA47" s="30"/>
      <c r="FB47" s="30"/>
      <c r="FC47" s="30"/>
      <c r="FD47" s="30"/>
      <c r="FE47" s="30"/>
      <c r="FF47" s="30"/>
      <c r="FG47" s="30"/>
      <c r="FH47" s="30"/>
      <c r="FI47" s="30"/>
      <c r="FJ47" s="30"/>
      <c r="FK47" s="30"/>
      <c r="FL47" s="30"/>
      <c r="FM47" s="30"/>
      <c r="FN47" s="30"/>
      <c r="FO47" s="30"/>
      <c r="FP47" s="30"/>
      <c r="FQ47" s="30"/>
      <c r="FR47" s="30"/>
      <c r="FS47" s="30"/>
      <c r="FT47" s="30"/>
      <c r="FU47" s="30"/>
      <c r="FV47" s="30"/>
      <c r="FW47" s="30"/>
      <c r="FX47" s="30"/>
      <c r="FY47" s="30"/>
      <c r="FZ47" s="30"/>
      <c r="GA47" s="30"/>
      <c r="GB47" s="30"/>
      <c r="GC47" s="30"/>
      <c r="GD47" s="30"/>
      <c r="GE47" s="30"/>
      <c r="GF47" s="30"/>
      <c r="GG47" s="30"/>
      <c r="GH47" s="30"/>
      <c r="GI47" s="30"/>
      <c r="GJ47" s="30"/>
      <c r="GK47" s="30"/>
      <c r="GL47" s="30"/>
      <c r="GM47" s="30"/>
      <c r="GN47" s="30"/>
      <c r="GO47" s="30"/>
      <c r="GP47" s="30"/>
      <c r="GQ47" s="30"/>
      <c r="GR47" s="30"/>
      <c r="GS47" s="30"/>
      <c r="GT47" s="30"/>
      <c r="GU47" s="30"/>
      <c r="GV47" s="30"/>
      <c r="GW47" s="30"/>
      <c r="GX47" s="30"/>
      <c r="GY47" s="30"/>
      <c r="GZ47" s="30"/>
      <c r="HA47" s="30"/>
      <c r="HB47" s="30"/>
      <c r="HC47" s="30"/>
      <c r="HD47" s="30"/>
      <c r="HE47" s="30"/>
      <c r="HF47" s="30"/>
      <c r="HG47" s="30"/>
      <c r="HH47" s="30"/>
      <c r="HI47" s="30"/>
      <c r="HJ47" s="30"/>
      <c r="HK47" s="30"/>
      <c r="HL47" s="30"/>
      <c r="HM47" s="30"/>
      <c r="HN47" s="30"/>
      <c r="HO47" s="30"/>
      <c r="HP47" s="30"/>
      <c r="HQ47" s="30"/>
      <c r="HR47" s="30"/>
      <c r="HS47" s="30"/>
      <c r="HT47" s="30"/>
      <c r="HU47" s="30"/>
      <c r="HV47" s="30"/>
      <c r="HW47" s="30"/>
      <c r="HX47" s="30"/>
      <c r="HY47" s="30"/>
      <c r="HZ47" s="30"/>
      <c r="IA47" s="30"/>
      <c r="IB47" s="30"/>
      <c r="IC47" s="30"/>
      <c r="ID47" s="30"/>
      <c r="IE47" s="30"/>
      <c r="IF47" s="30"/>
      <c r="IG47" s="30"/>
      <c r="IH47" s="30"/>
      <c r="II47" s="30"/>
      <c r="IJ47" s="30"/>
      <c r="IK47" s="30"/>
      <c r="IL47" s="30"/>
      <c r="IM47" s="30"/>
      <c r="IN47" s="30"/>
      <c r="IO47" s="30"/>
      <c r="IP47" s="30"/>
      <c r="IQ47" s="30"/>
      <c r="IR47" s="30"/>
      <c r="IS47" s="30"/>
      <c r="IT47" s="30"/>
      <c r="IU47" s="30"/>
    </row>
    <row r="48" spans="1:255" s="31" customFormat="1" ht="12.75" customHeight="1" x14ac:dyDescent="0.2">
      <c r="A48" s="38"/>
      <c r="B48" s="18" t="s">
        <v>64</v>
      </c>
      <c r="C48" s="17" t="s">
        <v>65</v>
      </c>
      <c r="D48" s="10">
        <v>100</v>
      </c>
      <c r="E48" s="11" t="s">
        <v>66</v>
      </c>
      <c r="F48" s="7">
        <v>1328</v>
      </c>
      <c r="G48" s="121">
        <f t="shared" si="2"/>
        <v>132800</v>
      </c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0"/>
      <c r="FB48" s="30"/>
      <c r="FC48" s="30"/>
      <c r="FD48" s="30"/>
      <c r="FE48" s="30"/>
      <c r="FF48" s="30"/>
      <c r="FG48" s="30"/>
      <c r="FH48" s="30"/>
      <c r="FI48" s="30"/>
      <c r="FJ48" s="30"/>
      <c r="FK48" s="30"/>
      <c r="FL48" s="30"/>
      <c r="FM48" s="30"/>
      <c r="FN48" s="30"/>
      <c r="FO48" s="30"/>
      <c r="FP48" s="30"/>
      <c r="FQ48" s="30"/>
      <c r="FR48" s="30"/>
      <c r="FS48" s="30"/>
      <c r="FT48" s="30"/>
      <c r="FU48" s="30"/>
      <c r="FV48" s="30"/>
      <c r="FW48" s="30"/>
      <c r="FX48" s="30"/>
      <c r="FY48" s="30"/>
      <c r="FZ48" s="30"/>
      <c r="GA48" s="30"/>
      <c r="GB48" s="30"/>
      <c r="GC48" s="30"/>
      <c r="GD48" s="30"/>
      <c r="GE48" s="30"/>
      <c r="GF48" s="30"/>
      <c r="GG48" s="30"/>
      <c r="GH48" s="30"/>
      <c r="GI48" s="30"/>
      <c r="GJ48" s="30"/>
      <c r="GK48" s="30"/>
      <c r="GL48" s="30"/>
      <c r="GM48" s="30"/>
      <c r="GN48" s="30"/>
      <c r="GO48" s="30"/>
      <c r="GP48" s="30"/>
      <c r="GQ48" s="30"/>
      <c r="GR48" s="30"/>
      <c r="GS48" s="30"/>
      <c r="GT48" s="30"/>
      <c r="GU48" s="30"/>
      <c r="GV48" s="30"/>
      <c r="GW48" s="30"/>
      <c r="GX48" s="30"/>
      <c r="GY48" s="30"/>
      <c r="GZ48" s="30"/>
      <c r="HA48" s="30"/>
      <c r="HB48" s="30"/>
      <c r="HC48" s="30"/>
      <c r="HD48" s="30"/>
      <c r="HE48" s="30"/>
      <c r="HF48" s="30"/>
      <c r="HG48" s="30"/>
      <c r="HH48" s="30"/>
      <c r="HI48" s="30"/>
      <c r="HJ48" s="30"/>
      <c r="HK48" s="30"/>
      <c r="HL48" s="30"/>
      <c r="HM48" s="30"/>
      <c r="HN48" s="30"/>
      <c r="HO48" s="30"/>
      <c r="HP48" s="30"/>
      <c r="HQ48" s="30"/>
      <c r="HR48" s="30"/>
      <c r="HS48" s="30"/>
      <c r="HT48" s="30"/>
      <c r="HU48" s="30"/>
      <c r="HV48" s="30"/>
      <c r="HW48" s="30"/>
      <c r="HX48" s="30"/>
      <c r="HY48" s="30"/>
      <c r="HZ48" s="30"/>
      <c r="IA48" s="30"/>
      <c r="IB48" s="30"/>
      <c r="IC48" s="30"/>
      <c r="ID48" s="30"/>
      <c r="IE48" s="30"/>
      <c r="IF48" s="30"/>
      <c r="IG48" s="30"/>
      <c r="IH48" s="30"/>
      <c r="II48" s="30"/>
      <c r="IJ48" s="30"/>
      <c r="IK48" s="30"/>
      <c r="IL48" s="30"/>
      <c r="IM48" s="30"/>
      <c r="IN48" s="30"/>
      <c r="IO48" s="30"/>
      <c r="IP48" s="30"/>
      <c r="IQ48" s="30"/>
      <c r="IR48" s="30"/>
      <c r="IS48" s="30"/>
      <c r="IT48" s="30"/>
      <c r="IU48" s="30"/>
    </row>
    <row r="49" spans="1:255" s="31" customFormat="1" ht="12.75" customHeight="1" x14ac:dyDescent="0.2">
      <c r="A49" s="38"/>
      <c r="B49" s="18" t="s">
        <v>67</v>
      </c>
      <c r="C49" s="17" t="s">
        <v>65</v>
      </c>
      <c r="D49" s="10">
        <v>200</v>
      </c>
      <c r="E49" s="19" t="s">
        <v>68</v>
      </c>
      <c r="F49" s="7">
        <v>1882</v>
      </c>
      <c r="G49" s="121">
        <f t="shared" si="2"/>
        <v>376400</v>
      </c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30"/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0"/>
      <c r="EK49" s="30"/>
      <c r="EL49" s="30"/>
      <c r="EM49" s="30"/>
      <c r="EN49" s="30"/>
      <c r="EO49" s="30"/>
      <c r="EP49" s="30"/>
      <c r="EQ49" s="30"/>
      <c r="ER49" s="30"/>
      <c r="ES49" s="30"/>
      <c r="ET49" s="30"/>
      <c r="EU49" s="30"/>
      <c r="EV49" s="30"/>
      <c r="EW49" s="30"/>
      <c r="EX49" s="30"/>
      <c r="EY49" s="30"/>
      <c r="EZ49" s="30"/>
      <c r="FA49" s="30"/>
      <c r="FB49" s="30"/>
      <c r="FC49" s="30"/>
      <c r="FD49" s="30"/>
      <c r="FE49" s="30"/>
      <c r="FF49" s="30"/>
      <c r="FG49" s="30"/>
      <c r="FH49" s="30"/>
      <c r="FI49" s="30"/>
      <c r="FJ49" s="30"/>
      <c r="FK49" s="30"/>
      <c r="FL49" s="30"/>
      <c r="FM49" s="30"/>
      <c r="FN49" s="30"/>
      <c r="FO49" s="30"/>
      <c r="FP49" s="30"/>
      <c r="FQ49" s="30"/>
      <c r="FR49" s="30"/>
      <c r="FS49" s="30"/>
      <c r="FT49" s="30"/>
      <c r="FU49" s="30"/>
      <c r="FV49" s="30"/>
      <c r="FW49" s="30"/>
      <c r="FX49" s="30"/>
      <c r="FY49" s="30"/>
      <c r="FZ49" s="30"/>
      <c r="GA49" s="30"/>
      <c r="GB49" s="30"/>
      <c r="GC49" s="30"/>
      <c r="GD49" s="30"/>
      <c r="GE49" s="30"/>
      <c r="GF49" s="30"/>
      <c r="GG49" s="30"/>
      <c r="GH49" s="30"/>
      <c r="GI49" s="30"/>
      <c r="GJ49" s="30"/>
      <c r="GK49" s="30"/>
      <c r="GL49" s="30"/>
      <c r="GM49" s="30"/>
      <c r="GN49" s="30"/>
      <c r="GO49" s="30"/>
      <c r="GP49" s="30"/>
      <c r="GQ49" s="30"/>
      <c r="GR49" s="30"/>
      <c r="GS49" s="30"/>
      <c r="GT49" s="30"/>
      <c r="GU49" s="30"/>
      <c r="GV49" s="30"/>
      <c r="GW49" s="30"/>
      <c r="GX49" s="30"/>
      <c r="GY49" s="30"/>
      <c r="GZ49" s="30"/>
      <c r="HA49" s="30"/>
      <c r="HB49" s="30"/>
      <c r="HC49" s="30"/>
      <c r="HD49" s="30"/>
      <c r="HE49" s="30"/>
      <c r="HF49" s="30"/>
      <c r="HG49" s="30"/>
      <c r="HH49" s="30"/>
      <c r="HI49" s="30"/>
      <c r="HJ49" s="30"/>
      <c r="HK49" s="30"/>
      <c r="HL49" s="30"/>
      <c r="HM49" s="30"/>
      <c r="HN49" s="30"/>
      <c r="HO49" s="30"/>
      <c r="HP49" s="30"/>
      <c r="HQ49" s="30"/>
      <c r="HR49" s="30"/>
      <c r="HS49" s="30"/>
      <c r="HT49" s="30"/>
      <c r="HU49" s="30"/>
      <c r="HV49" s="30"/>
      <c r="HW49" s="30"/>
      <c r="HX49" s="30"/>
      <c r="HY49" s="30"/>
      <c r="HZ49" s="30"/>
      <c r="IA49" s="30"/>
      <c r="IB49" s="30"/>
      <c r="IC49" s="30"/>
      <c r="ID49" s="30"/>
      <c r="IE49" s="30"/>
      <c r="IF49" s="30"/>
      <c r="IG49" s="30"/>
      <c r="IH49" s="30"/>
      <c r="II49" s="30"/>
      <c r="IJ49" s="30"/>
      <c r="IK49" s="30"/>
      <c r="IL49" s="30"/>
      <c r="IM49" s="30"/>
      <c r="IN49" s="30"/>
      <c r="IO49" s="30"/>
      <c r="IP49" s="30"/>
      <c r="IQ49" s="30"/>
      <c r="IR49" s="30"/>
      <c r="IS49" s="30"/>
      <c r="IT49" s="30"/>
      <c r="IU49" s="30"/>
    </row>
    <row r="50" spans="1:255" s="31" customFormat="1" ht="12.75" customHeight="1" x14ac:dyDescent="0.2">
      <c r="A50" s="38"/>
      <c r="B50" s="18" t="s">
        <v>69</v>
      </c>
      <c r="C50" s="17" t="s">
        <v>65</v>
      </c>
      <c r="D50" s="10">
        <v>50</v>
      </c>
      <c r="E50" s="11" t="s">
        <v>70</v>
      </c>
      <c r="F50" s="7">
        <v>1842</v>
      </c>
      <c r="G50" s="121">
        <f t="shared" si="2"/>
        <v>92100</v>
      </c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30"/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0"/>
      <c r="EK50" s="30"/>
      <c r="EL50" s="30"/>
      <c r="EM50" s="30"/>
      <c r="EN50" s="30"/>
      <c r="EO50" s="30"/>
      <c r="EP50" s="30"/>
      <c r="EQ50" s="30"/>
      <c r="ER50" s="30"/>
      <c r="ES50" s="30"/>
      <c r="ET50" s="30"/>
      <c r="EU50" s="30"/>
      <c r="EV50" s="30"/>
      <c r="EW50" s="30"/>
      <c r="EX50" s="30"/>
      <c r="EY50" s="30"/>
      <c r="EZ50" s="30"/>
      <c r="FA50" s="30"/>
      <c r="FB50" s="30"/>
      <c r="FC50" s="30"/>
      <c r="FD50" s="30"/>
      <c r="FE50" s="30"/>
      <c r="FF50" s="30"/>
      <c r="FG50" s="30"/>
      <c r="FH50" s="30"/>
      <c r="FI50" s="30"/>
      <c r="FJ50" s="30"/>
      <c r="FK50" s="30"/>
      <c r="FL50" s="30"/>
      <c r="FM50" s="30"/>
      <c r="FN50" s="30"/>
      <c r="FO50" s="30"/>
      <c r="FP50" s="30"/>
      <c r="FQ50" s="30"/>
      <c r="FR50" s="30"/>
      <c r="FS50" s="30"/>
      <c r="FT50" s="30"/>
      <c r="FU50" s="30"/>
      <c r="FV50" s="30"/>
      <c r="FW50" s="30"/>
      <c r="FX50" s="30"/>
      <c r="FY50" s="30"/>
      <c r="FZ50" s="30"/>
      <c r="GA50" s="30"/>
      <c r="GB50" s="30"/>
      <c r="GC50" s="30"/>
      <c r="GD50" s="30"/>
      <c r="GE50" s="30"/>
      <c r="GF50" s="30"/>
      <c r="GG50" s="30"/>
      <c r="GH50" s="30"/>
      <c r="GI50" s="30"/>
      <c r="GJ50" s="30"/>
      <c r="GK50" s="30"/>
      <c r="GL50" s="30"/>
      <c r="GM50" s="30"/>
      <c r="GN50" s="30"/>
      <c r="GO50" s="30"/>
      <c r="GP50" s="30"/>
      <c r="GQ50" s="30"/>
      <c r="GR50" s="30"/>
      <c r="GS50" s="30"/>
      <c r="GT50" s="30"/>
      <c r="GU50" s="30"/>
      <c r="GV50" s="30"/>
      <c r="GW50" s="30"/>
      <c r="GX50" s="30"/>
      <c r="GY50" s="30"/>
      <c r="GZ50" s="30"/>
      <c r="HA50" s="30"/>
      <c r="HB50" s="30"/>
      <c r="HC50" s="30"/>
      <c r="HD50" s="30"/>
      <c r="HE50" s="30"/>
      <c r="HF50" s="30"/>
      <c r="HG50" s="30"/>
      <c r="HH50" s="30"/>
      <c r="HI50" s="30"/>
      <c r="HJ50" s="30"/>
      <c r="HK50" s="30"/>
      <c r="HL50" s="30"/>
      <c r="HM50" s="30"/>
      <c r="HN50" s="30"/>
      <c r="HO50" s="30"/>
      <c r="HP50" s="30"/>
      <c r="HQ50" s="30"/>
      <c r="HR50" s="30"/>
      <c r="HS50" s="30"/>
      <c r="HT50" s="30"/>
      <c r="HU50" s="30"/>
      <c r="HV50" s="30"/>
      <c r="HW50" s="30"/>
      <c r="HX50" s="30"/>
      <c r="HY50" s="30"/>
      <c r="HZ50" s="30"/>
      <c r="IA50" s="30"/>
      <c r="IB50" s="30"/>
      <c r="IC50" s="30"/>
      <c r="ID50" s="30"/>
      <c r="IE50" s="30"/>
      <c r="IF50" s="30"/>
      <c r="IG50" s="30"/>
      <c r="IH50" s="30"/>
      <c r="II50" s="30"/>
      <c r="IJ50" s="30"/>
      <c r="IK50" s="30"/>
      <c r="IL50" s="30"/>
      <c r="IM50" s="30"/>
      <c r="IN50" s="30"/>
      <c r="IO50" s="30"/>
      <c r="IP50" s="30"/>
      <c r="IQ50" s="30"/>
      <c r="IR50" s="30"/>
      <c r="IS50" s="30"/>
      <c r="IT50" s="30"/>
      <c r="IU50" s="30"/>
    </row>
    <row r="51" spans="1:255" s="31" customFormat="1" ht="12.75" customHeight="1" x14ac:dyDescent="0.2">
      <c r="A51" s="38"/>
      <c r="B51" s="20" t="s">
        <v>71</v>
      </c>
      <c r="C51" s="17" t="s">
        <v>65</v>
      </c>
      <c r="D51" s="10">
        <v>100</v>
      </c>
      <c r="E51" s="11" t="s">
        <v>72</v>
      </c>
      <c r="F51" s="7">
        <v>2686</v>
      </c>
      <c r="G51" s="121">
        <f t="shared" si="2"/>
        <v>268600</v>
      </c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  <c r="DP51" s="30"/>
      <c r="DQ51" s="30"/>
      <c r="DR51" s="30"/>
      <c r="DS51" s="30"/>
      <c r="DT51" s="30"/>
      <c r="DU51" s="30"/>
      <c r="DV51" s="30"/>
      <c r="DW51" s="30"/>
      <c r="DX51" s="30"/>
      <c r="DY51" s="30"/>
      <c r="DZ51" s="30"/>
      <c r="EA51" s="30"/>
      <c r="EB51" s="30"/>
      <c r="EC51" s="30"/>
      <c r="ED51" s="30"/>
      <c r="EE51" s="30"/>
      <c r="EF51" s="30"/>
      <c r="EG51" s="30"/>
      <c r="EH51" s="30"/>
      <c r="EI51" s="30"/>
      <c r="EJ51" s="30"/>
      <c r="EK51" s="30"/>
      <c r="EL51" s="30"/>
      <c r="EM51" s="30"/>
      <c r="EN51" s="30"/>
      <c r="EO51" s="30"/>
      <c r="EP51" s="30"/>
      <c r="EQ51" s="30"/>
      <c r="ER51" s="30"/>
      <c r="ES51" s="30"/>
      <c r="ET51" s="30"/>
      <c r="EU51" s="30"/>
      <c r="EV51" s="30"/>
      <c r="EW51" s="30"/>
      <c r="EX51" s="30"/>
      <c r="EY51" s="30"/>
      <c r="EZ51" s="30"/>
      <c r="FA51" s="30"/>
      <c r="FB51" s="30"/>
      <c r="FC51" s="30"/>
      <c r="FD51" s="30"/>
      <c r="FE51" s="30"/>
      <c r="FF51" s="30"/>
      <c r="FG51" s="30"/>
      <c r="FH51" s="30"/>
      <c r="FI51" s="30"/>
      <c r="FJ51" s="30"/>
      <c r="FK51" s="30"/>
      <c r="FL51" s="30"/>
      <c r="FM51" s="30"/>
      <c r="FN51" s="30"/>
      <c r="FO51" s="30"/>
      <c r="FP51" s="30"/>
      <c r="FQ51" s="30"/>
      <c r="FR51" s="30"/>
      <c r="FS51" s="30"/>
      <c r="FT51" s="30"/>
      <c r="FU51" s="30"/>
      <c r="FV51" s="30"/>
      <c r="FW51" s="30"/>
      <c r="FX51" s="30"/>
      <c r="FY51" s="30"/>
      <c r="FZ51" s="30"/>
      <c r="GA51" s="30"/>
      <c r="GB51" s="30"/>
      <c r="GC51" s="30"/>
      <c r="GD51" s="30"/>
      <c r="GE51" s="30"/>
      <c r="GF51" s="30"/>
      <c r="GG51" s="30"/>
      <c r="GH51" s="30"/>
      <c r="GI51" s="30"/>
      <c r="GJ51" s="30"/>
      <c r="GK51" s="30"/>
      <c r="GL51" s="30"/>
      <c r="GM51" s="30"/>
      <c r="GN51" s="30"/>
      <c r="GO51" s="30"/>
      <c r="GP51" s="30"/>
      <c r="GQ51" s="30"/>
      <c r="GR51" s="30"/>
      <c r="GS51" s="30"/>
      <c r="GT51" s="30"/>
      <c r="GU51" s="30"/>
      <c r="GV51" s="30"/>
      <c r="GW51" s="30"/>
      <c r="GX51" s="30"/>
      <c r="GY51" s="30"/>
      <c r="GZ51" s="30"/>
      <c r="HA51" s="30"/>
      <c r="HB51" s="30"/>
      <c r="HC51" s="30"/>
      <c r="HD51" s="30"/>
      <c r="HE51" s="30"/>
      <c r="HF51" s="30"/>
      <c r="HG51" s="30"/>
      <c r="HH51" s="30"/>
      <c r="HI51" s="30"/>
      <c r="HJ51" s="30"/>
      <c r="HK51" s="30"/>
      <c r="HL51" s="30"/>
      <c r="HM51" s="30"/>
      <c r="HN51" s="30"/>
      <c r="HO51" s="30"/>
      <c r="HP51" s="30"/>
      <c r="HQ51" s="30"/>
      <c r="HR51" s="30"/>
      <c r="HS51" s="30"/>
      <c r="HT51" s="30"/>
      <c r="HU51" s="30"/>
      <c r="HV51" s="30"/>
      <c r="HW51" s="30"/>
      <c r="HX51" s="30"/>
      <c r="HY51" s="30"/>
      <c r="HZ51" s="30"/>
      <c r="IA51" s="30"/>
      <c r="IB51" s="30"/>
      <c r="IC51" s="30"/>
      <c r="ID51" s="30"/>
      <c r="IE51" s="30"/>
      <c r="IF51" s="30"/>
      <c r="IG51" s="30"/>
      <c r="IH51" s="30"/>
      <c r="II51" s="30"/>
      <c r="IJ51" s="30"/>
      <c r="IK51" s="30"/>
      <c r="IL51" s="30"/>
      <c r="IM51" s="30"/>
      <c r="IN51" s="30"/>
      <c r="IO51" s="30"/>
      <c r="IP51" s="30"/>
      <c r="IQ51" s="30"/>
      <c r="IR51" s="30"/>
      <c r="IS51" s="30"/>
      <c r="IT51" s="30"/>
      <c r="IU51" s="30"/>
    </row>
    <row r="52" spans="1:255" s="31" customFormat="1" ht="12.75" customHeight="1" x14ac:dyDescent="0.2">
      <c r="A52" s="38"/>
      <c r="B52" s="20" t="s">
        <v>73</v>
      </c>
      <c r="C52" s="17" t="s">
        <v>74</v>
      </c>
      <c r="D52" s="10">
        <v>100</v>
      </c>
      <c r="E52" s="11" t="s">
        <v>75</v>
      </c>
      <c r="F52" s="7">
        <v>1210</v>
      </c>
      <c r="G52" s="121">
        <f t="shared" si="2"/>
        <v>121000</v>
      </c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0"/>
      <c r="EX52" s="30"/>
      <c r="EY52" s="30"/>
      <c r="EZ52" s="30"/>
      <c r="FA52" s="30"/>
      <c r="FB52" s="30"/>
      <c r="FC52" s="30"/>
      <c r="FD52" s="30"/>
      <c r="FE52" s="30"/>
      <c r="FF52" s="30"/>
      <c r="FG52" s="30"/>
      <c r="FH52" s="30"/>
      <c r="FI52" s="30"/>
      <c r="FJ52" s="30"/>
      <c r="FK52" s="30"/>
      <c r="FL52" s="30"/>
      <c r="FM52" s="30"/>
      <c r="FN52" s="30"/>
      <c r="FO52" s="30"/>
      <c r="FP52" s="30"/>
      <c r="FQ52" s="30"/>
      <c r="FR52" s="30"/>
      <c r="FS52" s="30"/>
      <c r="FT52" s="30"/>
      <c r="FU52" s="30"/>
      <c r="FV52" s="30"/>
      <c r="FW52" s="30"/>
      <c r="FX52" s="30"/>
      <c r="FY52" s="30"/>
      <c r="FZ52" s="30"/>
      <c r="GA52" s="30"/>
      <c r="GB52" s="30"/>
      <c r="GC52" s="30"/>
      <c r="GD52" s="30"/>
      <c r="GE52" s="30"/>
      <c r="GF52" s="30"/>
      <c r="GG52" s="30"/>
      <c r="GH52" s="30"/>
      <c r="GI52" s="30"/>
      <c r="GJ52" s="30"/>
      <c r="GK52" s="30"/>
      <c r="GL52" s="30"/>
      <c r="GM52" s="30"/>
      <c r="GN52" s="30"/>
      <c r="GO52" s="30"/>
      <c r="GP52" s="30"/>
      <c r="GQ52" s="30"/>
      <c r="GR52" s="30"/>
      <c r="GS52" s="30"/>
      <c r="GT52" s="30"/>
      <c r="GU52" s="30"/>
      <c r="GV52" s="30"/>
      <c r="GW52" s="30"/>
      <c r="GX52" s="30"/>
      <c r="GY52" s="30"/>
      <c r="GZ52" s="30"/>
      <c r="HA52" s="30"/>
      <c r="HB52" s="30"/>
      <c r="HC52" s="30"/>
      <c r="HD52" s="30"/>
      <c r="HE52" s="30"/>
      <c r="HF52" s="30"/>
      <c r="HG52" s="30"/>
      <c r="HH52" s="30"/>
      <c r="HI52" s="30"/>
      <c r="HJ52" s="30"/>
      <c r="HK52" s="30"/>
      <c r="HL52" s="30"/>
      <c r="HM52" s="30"/>
      <c r="HN52" s="30"/>
      <c r="HO52" s="30"/>
      <c r="HP52" s="30"/>
      <c r="HQ52" s="30"/>
      <c r="HR52" s="30"/>
      <c r="HS52" s="30"/>
      <c r="HT52" s="30"/>
      <c r="HU52" s="30"/>
      <c r="HV52" s="30"/>
      <c r="HW52" s="30"/>
      <c r="HX52" s="30"/>
      <c r="HY52" s="30"/>
      <c r="HZ52" s="30"/>
      <c r="IA52" s="30"/>
      <c r="IB52" s="3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30"/>
      <c r="IS52" s="30"/>
      <c r="IT52" s="30"/>
      <c r="IU52" s="30"/>
    </row>
    <row r="53" spans="1:255" s="31" customFormat="1" ht="12.75" customHeight="1" x14ac:dyDescent="0.2">
      <c r="A53" s="38"/>
      <c r="B53" s="20" t="s">
        <v>76</v>
      </c>
      <c r="C53" s="14" t="s">
        <v>65</v>
      </c>
      <c r="D53" s="15">
        <v>12000</v>
      </c>
      <c r="E53" s="11" t="s">
        <v>72</v>
      </c>
      <c r="F53" s="7">
        <v>132</v>
      </c>
      <c r="G53" s="121">
        <f t="shared" si="2"/>
        <v>1584000</v>
      </c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  <c r="ES53" s="30"/>
      <c r="ET53" s="30"/>
      <c r="EU53" s="30"/>
      <c r="EV53" s="30"/>
      <c r="EW53" s="30"/>
      <c r="EX53" s="30"/>
      <c r="EY53" s="30"/>
      <c r="EZ53" s="30"/>
      <c r="FA53" s="30"/>
      <c r="FB53" s="30"/>
      <c r="FC53" s="30"/>
      <c r="FD53" s="30"/>
      <c r="FE53" s="30"/>
      <c r="FF53" s="30"/>
      <c r="FG53" s="30"/>
      <c r="FH53" s="30"/>
      <c r="FI53" s="30"/>
      <c r="FJ53" s="30"/>
      <c r="FK53" s="30"/>
      <c r="FL53" s="30"/>
      <c r="FM53" s="30"/>
      <c r="FN53" s="30"/>
      <c r="FO53" s="30"/>
      <c r="FP53" s="30"/>
      <c r="FQ53" s="30"/>
      <c r="FR53" s="30"/>
      <c r="FS53" s="30"/>
      <c r="FT53" s="30"/>
      <c r="FU53" s="30"/>
      <c r="FV53" s="30"/>
      <c r="FW53" s="30"/>
      <c r="FX53" s="30"/>
      <c r="FY53" s="30"/>
      <c r="FZ53" s="30"/>
      <c r="GA53" s="30"/>
      <c r="GB53" s="30"/>
      <c r="GC53" s="30"/>
      <c r="GD53" s="30"/>
      <c r="GE53" s="30"/>
      <c r="GF53" s="30"/>
      <c r="GG53" s="30"/>
      <c r="GH53" s="30"/>
      <c r="GI53" s="30"/>
      <c r="GJ53" s="30"/>
      <c r="GK53" s="30"/>
      <c r="GL53" s="30"/>
      <c r="GM53" s="30"/>
      <c r="GN53" s="30"/>
      <c r="GO53" s="30"/>
      <c r="GP53" s="30"/>
      <c r="GQ53" s="30"/>
      <c r="GR53" s="30"/>
      <c r="GS53" s="30"/>
      <c r="GT53" s="30"/>
      <c r="GU53" s="30"/>
      <c r="GV53" s="30"/>
      <c r="GW53" s="30"/>
      <c r="GX53" s="30"/>
      <c r="GY53" s="30"/>
      <c r="GZ53" s="30"/>
      <c r="HA53" s="30"/>
      <c r="HB53" s="30"/>
      <c r="HC53" s="30"/>
      <c r="HD53" s="30"/>
      <c r="HE53" s="30"/>
      <c r="HF53" s="30"/>
      <c r="HG53" s="30"/>
      <c r="HH53" s="30"/>
      <c r="HI53" s="30"/>
      <c r="HJ53" s="30"/>
      <c r="HK53" s="30"/>
      <c r="HL53" s="30"/>
      <c r="HM53" s="30"/>
      <c r="HN53" s="30"/>
      <c r="HO53" s="30"/>
      <c r="HP53" s="30"/>
      <c r="HQ53" s="30"/>
      <c r="HR53" s="30"/>
      <c r="HS53" s="30"/>
      <c r="HT53" s="30"/>
      <c r="HU53" s="30"/>
      <c r="HV53" s="30"/>
      <c r="HW53" s="30"/>
      <c r="HX53" s="30"/>
      <c r="HY53" s="30"/>
      <c r="HZ53" s="30"/>
      <c r="IA53" s="30"/>
      <c r="IB53" s="3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30"/>
      <c r="IS53" s="30"/>
      <c r="IT53" s="30"/>
      <c r="IU53" s="30"/>
    </row>
    <row r="54" spans="1:255" s="31" customFormat="1" ht="12.75" customHeight="1" x14ac:dyDescent="0.2">
      <c r="A54" s="38"/>
      <c r="B54" s="16" t="s">
        <v>77</v>
      </c>
      <c r="C54" s="17"/>
      <c r="D54" s="10"/>
      <c r="E54" s="17"/>
      <c r="F54" s="7"/>
      <c r="G54" s="120">
        <f t="shared" si="2"/>
        <v>0</v>
      </c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  <c r="DP54" s="30"/>
      <c r="DQ54" s="30"/>
      <c r="DR54" s="30"/>
      <c r="DS54" s="30"/>
      <c r="DT54" s="30"/>
      <c r="DU54" s="30"/>
      <c r="DV54" s="30"/>
      <c r="DW54" s="30"/>
      <c r="DX54" s="30"/>
      <c r="DY54" s="30"/>
      <c r="DZ54" s="30"/>
      <c r="EA54" s="30"/>
      <c r="EB54" s="30"/>
      <c r="EC54" s="30"/>
      <c r="ED54" s="30"/>
      <c r="EE54" s="30"/>
      <c r="EF54" s="30"/>
      <c r="EG54" s="30"/>
      <c r="EH54" s="30"/>
      <c r="EI54" s="30"/>
      <c r="EJ54" s="30"/>
      <c r="EK54" s="30"/>
      <c r="EL54" s="30"/>
      <c r="EM54" s="30"/>
      <c r="EN54" s="30"/>
      <c r="EO54" s="30"/>
      <c r="EP54" s="30"/>
      <c r="EQ54" s="30"/>
      <c r="ER54" s="30"/>
      <c r="ES54" s="30"/>
      <c r="ET54" s="30"/>
      <c r="EU54" s="30"/>
      <c r="EV54" s="30"/>
      <c r="EW54" s="30"/>
      <c r="EX54" s="30"/>
      <c r="EY54" s="30"/>
      <c r="EZ54" s="30"/>
      <c r="FA54" s="30"/>
      <c r="FB54" s="30"/>
      <c r="FC54" s="30"/>
      <c r="FD54" s="30"/>
      <c r="FE54" s="30"/>
      <c r="FF54" s="30"/>
      <c r="FG54" s="30"/>
      <c r="FH54" s="30"/>
      <c r="FI54" s="30"/>
      <c r="FJ54" s="30"/>
      <c r="FK54" s="30"/>
      <c r="FL54" s="30"/>
      <c r="FM54" s="30"/>
      <c r="FN54" s="30"/>
      <c r="FO54" s="30"/>
      <c r="FP54" s="30"/>
      <c r="FQ54" s="30"/>
      <c r="FR54" s="30"/>
      <c r="FS54" s="30"/>
      <c r="FT54" s="30"/>
      <c r="FU54" s="30"/>
      <c r="FV54" s="30"/>
      <c r="FW54" s="30"/>
      <c r="FX54" s="30"/>
      <c r="FY54" s="30"/>
      <c r="FZ54" s="30"/>
      <c r="GA54" s="30"/>
      <c r="GB54" s="30"/>
      <c r="GC54" s="30"/>
      <c r="GD54" s="30"/>
      <c r="GE54" s="30"/>
      <c r="GF54" s="30"/>
      <c r="GG54" s="30"/>
      <c r="GH54" s="30"/>
      <c r="GI54" s="30"/>
      <c r="GJ54" s="30"/>
      <c r="GK54" s="30"/>
      <c r="GL54" s="30"/>
      <c r="GM54" s="30"/>
      <c r="GN54" s="30"/>
      <c r="GO54" s="30"/>
      <c r="GP54" s="30"/>
      <c r="GQ54" s="30"/>
      <c r="GR54" s="30"/>
      <c r="GS54" s="30"/>
      <c r="GT54" s="30"/>
      <c r="GU54" s="30"/>
      <c r="GV54" s="30"/>
      <c r="GW54" s="30"/>
      <c r="GX54" s="30"/>
      <c r="GY54" s="30"/>
      <c r="GZ54" s="30"/>
      <c r="HA54" s="30"/>
      <c r="HB54" s="30"/>
      <c r="HC54" s="30"/>
      <c r="HD54" s="30"/>
      <c r="HE54" s="30"/>
      <c r="HF54" s="30"/>
      <c r="HG54" s="30"/>
      <c r="HH54" s="30"/>
      <c r="HI54" s="30"/>
      <c r="HJ54" s="30"/>
      <c r="HK54" s="30"/>
      <c r="HL54" s="30"/>
      <c r="HM54" s="30"/>
      <c r="HN54" s="30"/>
      <c r="HO54" s="30"/>
      <c r="HP54" s="30"/>
      <c r="HQ54" s="30"/>
      <c r="HR54" s="30"/>
      <c r="HS54" s="30"/>
      <c r="HT54" s="30"/>
      <c r="HU54" s="30"/>
      <c r="HV54" s="30"/>
      <c r="HW54" s="30"/>
      <c r="HX54" s="30"/>
      <c r="HY54" s="30"/>
      <c r="HZ54" s="30"/>
      <c r="IA54" s="30"/>
      <c r="IB54" s="30"/>
      <c r="IC54" s="30"/>
      <c r="ID54" s="30"/>
      <c r="IE54" s="30"/>
      <c r="IF54" s="30"/>
      <c r="IG54" s="30"/>
      <c r="IH54" s="30"/>
      <c r="II54" s="30"/>
      <c r="IJ54" s="30"/>
      <c r="IK54" s="30"/>
      <c r="IL54" s="30"/>
      <c r="IM54" s="30"/>
      <c r="IN54" s="30"/>
      <c r="IO54" s="30"/>
      <c r="IP54" s="30"/>
      <c r="IQ54" s="30"/>
      <c r="IR54" s="30"/>
      <c r="IS54" s="30"/>
      <c r="IT54" s="30"/>
      <c r="IU54" s="30"/>
    </row>
    <row r="55" spans="1:255" s="31" customFormat="1" ht="12.75" customHeight="1" x14ac:dyDescent="0.2">
      <c r="A55" s="38"/>
      <c r="B55" s="18" t="s">
        <v>78</v>
      </c>
      <c r="C55" s="21" t="s">
        <v>65</v>
      </c>
      <c r="D55" s="22">
        <v>4</v>
      </c>
      <c r="E55" s="11" t="s">
        <v>79</v>
      </c>
      <c r="F55" s="23">
        <v>6555</v>
      </c>
      <c r="G55" s="120">
        <f t="shared" si="2"/>
        <v>26220</v>
      </c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0"/>
      <c r="EA55" s="30"/>
      <c r="EB55" s="30"/>
      <c r="EC55" s="30"/>
      <c r="ED55" s="30"/>
      <c r="EE55" s="30"/>
      <c r="EF55" s="30"/>
      <c r="EG55" s="30"/>
      <c r="EH55" s="30"/>
      <c r="EI55" s="30"/>
      <c r="EJ55" s="30"/>
      <c r="EK55" s="30"/>
      <c r="EL55" s="30"/>
      <c r="EM55" s="30"/>
      <c r="EN55" s="30"/>
      <c r="EO55" s="30"/>
      <c r="EP55" s="30"/>
      <c r="EQ55" s="30"/>
      <c r="ER55" s="30"/>
      <c r="ES55" s="30"/>
      <c r="ET55" s="30"/>
      <c r="EU55" s="30"/>
      <c r="EV55" s="30"/>
      <c r="EW55" s="30"/>
      <c r="EX55" s="30"/>
      <c r="EY55" s="30"/>
      <c r="EZ55" s="30"/>
      <c r="FA55" s="30"/>
      <c r="FB55" s="30"/>
      <c r="FC55" s="30"/>
      <c r="FD55" s="30"/>
      <c r="FE55" s="30"/>
      <c r="FF55" s="30"/>
      <c r="FG55" s="30"/>
      <c r="FH55" s="30"/>
      <c r="FI55" s="30"/>
      <c r="FJ55" s="30"/>
      <c r="FK55" s="30"/>
      <c r="FL55" s="30"/>
      <c r="FM55" s="30"/>
      <c r="FN55" s="30"/>
      <c r="FO55" s="30"/>
      <c r="FP55" s="30"/>
      <c r="FQ55" s="30"/>
      <c r="FR55" s="30"/>
      <c r="FS55" s="30"/>
      <c r="FT55" s="30"/>
      <c r="FU55" s="30"/>
      <c r="FV55" s="30"/>
      <c r="FW55" s="30"/>
      <c r="FX55" s="30"/>
      <c r="FY55" s="30"/>
      <c r="FZ55" s="30"/>
      <c r="GA55" s="30"/>
      <c r="GB55" s="30"/>
      <c r="GC55" s="30"/>
      <c r="GD55" s="30"/>
      <c r="GE55" s="30"/>
      <c r="GF55" s="30"/>
      <c r="GG55" s="30"/>
      <c r="GH55" s="30"/>
      <c r="GI55" s="30"/>
      <c r="GJ55" s="30"/>
      <c r="GK55" s="30"/>
      <c r="GL55" s="30"/>
      <c r="GM55" s="30"/>
      <c r="GN55" s="30"/>
      <c r="GO55" s="30"/>
      <c r="GP55" s="30"/>
      <c r="GQ55" s="30"/>
      <c r="GR55" s="30"/>
      <c r="GS55" s="30"/>
      <c r="GT55" s="30"/>
      <c r="GU55" s="30"/>
      <c r="GV55" s="30"/>
      <c r="GW55" s="30"/>
      <c r="GX55" s="30"/>
      <c r="GY55" s="30"/>
      <c r="GZ55" s="30"/>
      <c r="HA55" s="30"/>
      <c r="HB55" s="30"/>
      <c r="HC55" s="30"/>
      <c r="HD55" s="30"/>
      <c r="HE55" s="30"/>
      <c r="HF55" s="30"/>
      <c r="HG55" s="30"/>
      <c r="HH55" s="30"/>
      <c r="HI55" s="30"/>
      <c r="HJ55" s="30"/>
      <c r="HK55" s="30"/>
      <c r="HL55" s="30"/>
      <c r="HM55" s="30"/>
      <c r="HN55" s="30"/>
      <c r="HO55" s="30"/>
      <c r="HP55" s="30"/>
      <c r="HQ55" s="30"/>
      <c r="HR55" s="30"/>
      <c r="HS55" s="30"/>
      <c r="HT55" s="30"/>
      <c r="HU55" s="30"/>
      <c r="HV55" s="30"/>
      <c r="HW55" s="30"/>
      <c r="HX55" s="30"/>
      <c r="HY55" s="30"/>
      <c r="HZ55" s="30"/>
      <c r="IA55" s="30"/>
      <c r="IB55" s="30"/>
      <c r="IC55" s="30"/>
      <c r="ID55" s="30"/>
      <c r="IE55" s="30"/>
      <c r="IF55" s="30"/>
      <c r="IG55" s="30"/>
      <c r="IH55" s="30"/>
      <c r="II55" s="30"/>
      <c r="IJ55" s="30"/>
      <c r="IK55" s="30"/>
      <c r="IL55" s="30"/>
      <c r="IM55" s="30"/>
      <c r="IN55" s="30"/>
      <c r="IO55" s="30"/>
      <c r="IP55" s="30"/>
      <c r="IQ55" s="30"/>
      <c r="IR55" s="30"/>
      <c r="IS55" s="30"/>
      <c r="IT55" s="30"/>
      <c r="IU55" s="30"/>
    </row>
    <row r="56" spans="1:255" s="31" customFormat="1" ht="12.75" customHeight="1" x14ac:dyDescent="0.2">
      <c r="A56" s="38"/>
      <c r="B56" s="18" t="s">
        <v>80</v>
      </c>
      <c r="C56" s="21" t="s">
        <v>74</v>
      </c>
      <c r="D56" s="22">
        <v>1</v>
      </c>
      <c r="E56" s="11" t="s">
        <v>81</v>
      </c>
      <c r="F56" s="23">
        <v>35714</v>
      </c>
      <c r="G56" s="120">
        <f t="shared" si="2"/>
        <v>35714</v>
      </c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30"/>
      <c r="DK56" s="30"/>
      <c r="DL56" s="30"/>
      <c r="DM56" s="30"/>
      <c r="DN56" s="30"/>
      <c r="DO56" s="30"/>
      <c r="DP56" s="30"/>
      <c r="DQ56" s="30"/>
      <c r="DR56" s="30"/>
      <c r="DS56" s="30"/>
      <c r="DT56" s="30"/>
      <c r="DU56" s="30"/>
      <c r="DV56" s="30"/>
      <c r="DW56" s="30"/>
      <c r="DX56" s="30"/>
      <c r="DY56" s="30"/>
      <c r="DZ56" s="30"/>
      <c r="EA56" s="30"/>
      <c r="EB56" s="30"/>
      <c r="EC56" s="30"/>
      <c r="ED56" s="30"/>
      <c r="EE56" s="30"/>
      <c r="EF56" s="30"/>
      <c r="EG56" s="30"/>
      <c r="EH56" s="30"/>
      <c r="EI56" s="30"/>
      <c r="EJ56" s="30"/>
      <c r="EK56" s="30"/>
      <c r="EL56" s="30"/>
      <c r="EM56" s="30"/>
      <c r="EN56" s="30"/>
      <c r="EO56" s="30"/>
      <c r="EP56" s="30"/>
      <c r="EQ56" s="30"/>
      <c r="ER56" s="30"/>
      <c r="ES56" s="30"/>
      <c r="ET56" s="30"/>
      <c r="EU56" s="30"/>
      <c r="EV56" s="30"/>
      <c r="EW56" s="30"/>
      <c r="EX56" s="30"/>
      <c r="EY56" s="30"/>
      <c r="EZ56" s="30"/>
      <c r="FA56" s="30"/>
      <c r="FB56" s="30"/>
      <c r="FC56" s="30"/>
      <c r="FD56" s="30"/>
      <c r="FE56" s="30"/>
      <c r="FF56" s="30"/>
      <c r="FG56" s="30"/>
      <c r="FH56" s="30"/>
      <c r="FI56" s="30"/>
      <c r="FJ56" s="30"/>
      <c r="FK56" s="30"/>
      <c r="FL56" s="30"/>
      <c r="FM56" s="30"/>
      <c r="FN56" s="30"/>
      <c r="FO56" s="30"/>
      <c r="FP56" s="30"/>
      <c r="FQ56" s="30"/>
      <c r="FR56" s="30"/>
      <c r="FS56" s="30"/>
      <c r="FT56" s="30"/>
      <c r="FU56" s="30"/>
      <c r="FV56" s="30"/>
      <c r="FW56" s="30"/>
      <c r="FX56" s="30"/>
      <c r="FY56" s="30"/>
      <c r="FZ56" s="30"/>
      <c r="GA56" s="30"/>
      <c r="GB56" s="30"/>
      <c r="GC56" s="30"/>
      <c r="GD56" s="30"/>
      <c r="GE56" s="30"/>
      <c r="GF56" s="30"/>
      <c r="GG56" s="30"/>
      <c r="GH56" s="30"/>
      <c r="GI56" s="30"/>
      <c r="GJ56" s="30"/>
      <c r="GK56" s="30"/>
      <c r="GL56" s="30"/>
      <c r="GM56" s="30"/>
      <c r="GN56" s="30"/>
      <c r="GO56" s="30"/>
      <c r="GP56" s="30"/>
      <c r="GQ56" s="30"/>
      <c r="GR56" s="30"/>
      <c r="GS56" s="30"/>
      <c r="GT56" s="30"/>
      <c r="GU56" s="30"/>
      <c r="GV56" s="30"/>
      <c r="GW56" s="30"/>
      <c r="GX56" s="30"/>
      <c r="GY56" s="30"/>
      <c r="GZ56" s="30"/>
      <c r="HA56" s="30"/>
      <c r="HB56" s="30"/>
      <c r="HC56" s="30"/>
      <c r="HD56" s="30"/>
      <c r="HE56" s="30"/>
      <c r="HF56" s="30"/>
      <c r="HG56" s="30"/>
      <c r="HH56" s="30"/>
      <c r="HI56" s="30"/>
      <c r="HJ56" s="30"/>
      <c r="HK56" s="30"/>
      <c r="HL56" s="30"/>
      <c r="HM56" s="30"/>
      <c r="HN56" s="30"/>
      <c r="HO56" s="30"/>
      <c r="HP56" s="30"/>
      <c r="HQ56" s="30"/>
      <c r="HR56" s="30"/>
      <c r="HS56" s="30"/>
      <c r="HT56" s="30"/>
      <c r="HU56" s="30"/>
      <c r="HV56" s="30"/>
      <c r="HW56" s="30"/>
      <c r="HX56" s="30"/>
      <c r="HY56" s="30"/>
      <c r="HZ56" s="30"/>
      <c r="IA56" s="30"/>
      <c r="IB56" s="30"/>
      <c r="IC56" s="30"/>
      <c r="ID56" s="30"/>
      <c r="IE56" s="30"/>
      <c r="IF56" s="30"/>
      <c r="IG56" s="30"/>
      <c r="IH56" s="30"/>
      <c r="II56" s="30"/>
      <c r="IJ56" s="30"/>
      <c r="IK56" s="30"/>
      <c r="IL56" s="30"/>
      <c r="IM56" s="30"/>
      <c r="IN56" s="30"/>
      <c r="IO56" s="30"/>
      <c r="IP56" s="30"/>
      <c r="IQ56" s="30"/>
      <c r="IR56" s="30"/>
      <c r="IS56" s="30"/>
      <c r="IT56" s="30"/>
      <c r="IU56" s="30"/>
    </row>
    <row r="57" spans="1:255" s="31" customFormat="1" ht="12.75" customHeight="1" x14ac:dyDescent="0.2">
      <c r="A57" s="38"/>
      <c r="B57" s="18" t="s">
        <v>82</v>
      </c>
      <c r="C57" s="21" t="s">
        <v>74</v>
      </c>
      <c r="D57" s="22">
        <v>1</v>
      </c>
      <c r="E57" s="11" t="s">
        <v>81</v>
      </c>
      <c r="F57" s="23">
        <v>17647</v>
      </c>
      <c r="G57" s="120">
        <f t="shared" si="2"/>
        <v>17647</v>
      </c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0"/>
      <c r="DJ57" s="30"/>
      <c r="DK57" s="30"/>
      <c r="DL57" s="30"/>
      <c r="DM57" s="30"/>
      <c r="DN57" s="30"/>
      <c r="DO57" s="30"/>
      <c r="DP57" s="30"/>
      <c r="DQ57" s="30"/>
      <c r="DR57" s="30"/>
      <c r="DS57" s="30"/>
      <c r="DT57" s="30"/>
      <c r="DU57" s="30"/>
      <c r="DV57" s="30"/>
      <c r="DW57" s="30"/>
      <c r="DX57" s="30"/>
      <c r="DY57" s="30"/>
      <c r="DZ57" s="30"/>
      <c r="EA57" s="30"/>
      <c r="EB57" s="30"/>
      <c r="EC57" s="30"/>
      <c r="ED57" s="30"/>
      <c r="EE57" s="30"/>
      <c r="EF57" s="30"/>
      <c r="EG57" s="30"/>
      <c r="EH57" s="30"/>
      <c r="EI57" s="30"/>
      <c r="EJ57" s="30"/>
      <c r="EK57" s="30"/>
      <c r="EL57" s="30"/>
      <c r="EM57" s="30"/>
      <c r="EN57" s="30"/>
      <c r="EO57" s="30"/>
      <c r="EP57" s="30"/>
      <c r="EQ57" s="30"/>
      <c r="ER57" s="30"/>
      <c r="ES57" s="30"/>
      <c r="ET57" s="30"/>
      <c r="EU57" s="30"/>
      <c r="EV57" s="30"/>
      <c r="EW57" s="30"/>
      <c r="EX57" s="30"/>
      <c r="EY57" s="30"/>
      <c r="EZ57" s="30"/>
      <c r="FA57" s="30"/>
      <c r="FB57" s="30"/>
      <c r="FC57" s="30"/>
      <c r="FD57" s="30"/>
      <c r="FE57" s="30"/>
      <c r="FF57" s="30"/>
      <c r="FG57" s="30"/>
      <c r="FH57" s="30"/>
      <c r="FI57" s="30"/>
      <c r="FJ57" s="30"/>
      <c r="FK57" s="30"/>
      <c r="FL57" s="30"/>
      <c r="FM57" s="30"/>
      <c r="FN57" s="30"/>
      <c r="FO57" s="30"/>
      <c r="FP57" s="30"/>
      <c r="FQ57" s="30"/>
      <c r="FR57" s="30"/>
      <c r="FS57" s="30"/>
      <c r="FT57" s="30"/>
      <c r="FU57" s="30"/>
      <c r="FV57" s="30"/>
      <c r="FW57" s="30"/>
      <c r="FX57" s="30"/>
      <c r="FY57" s="30"/>
      <c r="FZ57" s="30"/>
      <c r="GA57" s="30"/>
      <c r="GB57" s="30"/>
      <c r="GC57" s="30"/>
      <c r="GD57" s="30"/>
      <c r="GE57" s="30"/>
      <c r="GF57" s="30"/>
      <c r="GG57" s="30"/>
      <c r="GH57" s="30"/>
      <c r="GI57" s="30"/>
      <c r="GJ57" s="30"/>
      <c r="GK57" s="30"/>
      <c r="GL57" s="30"/>
      <c r="GM57" s="30"/>
      <c r="GN57" s="30"/>
      <c r="GO57" s="30"/>
      <c r="GP57" s="30"/>
      <c r="GQ57" s="30"/>
      <c r="GR57" s="30"/>
      <c r="GS57" s="30"/>
      <c r="GT57" s="30"/>
      <c r="GU57" s="30"/>
      <c r="GV57" s="30"/>
      <c r="GW57" s="30"/>
      <c r="GX57" s="30"/>
      <c r="GY57" s="30"/>
      <c r="GZ57" s="30"/>
      <c r="HA57" s="30"/>
      <c r="HB57" s="30"/>
      <c r="HC57" s="30"/>
      <c r="HD57" s="30"/>
      <c r="HE57" s="30"/>
      <c r="HF57" s="30"/>
      <c r="HG57" s="30"/>
      <c r="HH57" s="30"/>
      <c r="HI57" s="30"/>
      <c r="HJ57" s="30"/>
      <c r="HK57" s="30"/>
      <c r="HL57" s="30"/>
      <c r="HM57" s="30"/>
      <c r="HN57" s="30"/>
      <c r="HO57" s="30"/>
      <c r="HP57" s="30"/>
      <c r="HQ57" s="30"/>
      <c r="HR57" s="30"/>
      <c r="HS57" s="30"/>
      <c r="HT57" s="30"/>
      <c r="HU57" s="30"/>
      <c r="HV57" s="30"/>
      <c r="HW57" s="30"/>
      <c r="HX57" s="30"/>
      <c r="HY57" s="30"/>
      <c r="HZ57" s="30"/>
      <c r="IA57" s="30"/>
      <c r="IB57" s="30"/>
      <c r="IC57" s="30"/>
      <c r="ID57" s="30"/>
      <c r="IE57" s="30"/>
      <c r="IF57" s="30"/>
      <c r="IG57" s="30"/>
      <c r="IH57" s="30"/>
      <c r="II57" s="30"/>
      <c r="IJ57" s="30"/>
      <c r="IK57" s="30"/>
      <c r="IL57" s="30"/>
      <c r="IM57" s="30"/>
      <c r="IN57" s="30"/>
      <c r="IO57" s="30"/>
      <c r="IP57" s="30"/>
      <c r="IQ57" s="30"/>
      <c r="IR57" s="30"/>
      <c r="IS57" s="30"/>
      <c r="IT57" s="30"/>
      <c r="IU57" s="30"/>
    </row>
    <row r="58" spans="1:255" s="31" customFormat="1" ht="13.5" customHeight="1" x14ac:dyDescent="0.25">
      <c r="A58" s="29"/>
      <c r="B58" s="52" t="s">
        <v>83</v>
      </c>
      <c r="C58" s="112"/>
      <c r="D58" s="112"/>
      <c r="E58" s="112"/>
      <c r="F58" s="112"/>
      <c r="G58" s="111">
        <f>SUM(G45:G57)</f>
        <v>3232633</v>
      </c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30"/>
      <c r="DK58" s="30"/>
      <c r="DL58" s="30"/>
      <c r="DM58" s="30"/>
      <c r="DN58" s="30"/>
      <c r="DO58" s="30"/>
      <c r="DP58" s="30"/>
      <c r="DQ58" s="30"/>
      <c r="DR58" s="30"/>
      <c r="DS58" s="30"/>
      <c r="DT58" s="30"/>
      <c r="DU58" s="30"/>
      <c r="DV58" s="30"/>
      <c r="DW58" s="30"/>
      <c r="DX58" s="30"/>
      <c r="DY58" s="30"/>
      <c r="DZ58" s="30"/>
      <c r="EA58" s="30"/>
      <c r="EB58" s="30"/>
      <c r="EC58" s="30"/>
      <c r="ED58" s="30"/>
      <c r="EE58" s="30"/>
      <c r="EF58" s="30"/>
      <c r="EG58" s="30"/>
      <c r="EH58" s="30"/>
      <c r="EI58" s="30"/>
      <c r="EJ58" s="30"/>
      <c r="EK58" s="30"/>
      <c r="EL58" s="30"/>
      <c r="EM58" s="30"/>
      <c r="EN58" s="30"/>
      <c r="EO58" s="30"/>
      <c r="EP58" s="30"/>
      <c r="EQ58" s="30"/>
      <c r="ER58" s="30"/>
      <c r="ES58" s="30"/>
      <c r="ET58" s="30"/>
      <c r="EU58" s="30"/>
      <c r="EV58" s="30"/>
      <c r="EW58" s="30"/>
      <c r="EX58" s="30"/>
      <c r="EY58" s="30"/>
      <c r="EZ58" s="30"/>
      <c r="FA58" s="30"/>
      <c r="FB58" s="30"/>
      <c r="FC58" s="30"/>
      <c r="FD58" s="30"/>
      <c r="FE58" s="30"/>
      <c r="FF58" s="30"/>
      <c r="FG58" s="30"/>
      <c r="FH58" s="30"/>
      <c r="FI58" s="30"/>
      <c r="FJ58" s="30"/>
      <c r="FK58" s="30"/>
      <c r="FL58" s="30"/>
      <c r="FM58" s="30"/>
      <c r="FN58" s="30"/>
      <c r="FO58" s="30"/>
      <c r="FP58" s="30"/>
      <c r="FQ58" s="30"/>
      <c r="FR58" s="30"/>
      <c r="FS58" s="30"/>
      <c r="FT58" s="30"/>
      <c r="FU58" s="30"/>
      <c r="FV58" s="30"/>
      <c r="FW58" s="30"/>
      <c r="FX58" s="30"/>
      <c r="FY58" s="30"/>
      <c r="FZ58" s="30"/>
      <c r="GA58" s="30"/>
      <c r="GB58" s="30"/>
      <c r="GC58" s="30"/>
      <c r="GD58" s="30"/>
      <c r="GE58" s="30"/>
      <c r="GF58" s="30"/>
      <c r="GG58" s="30"/>
      <c r="GH58" s="30"/>
      <c r="GI58" s="30"/>
      <c r="GJ58" s="30"/>
      <c r="GK58" s="30"/>
      <c r="GL58" s="30"/>
      <c r="GM58" s="30"/>
      <c r="GN58" s="30"/>
      <c r="GO58" s="30"/>
      <c r="GP58" s="30"/>
      <c r="GQ58" s="30"/>
      <c r="GR58" s="30"/>
      <c r="GS58" s="30"/>
      <c r="GT58" s="30"/>
      <c r="GU58" s="30"/>
      <c r="GV58" s="30"/>
      <c r="GW58" s="30"/>
      <c r="GX58" s="30"/>
      <c r="GY58" s="30"/>
      <c r="GZ58" s="30"/>
      <c r="HA58" s="30"/>
      <c r="HB58" s="30"/>
      <c r="HC58" s="30"/>
      <c r="HD58" s="30"/>
      <c r="HE58" s="30"/>
      <c r="HF58" s="30"/>
      <c r="HG58" s="30"/>
      <c r="HH58" s="30"/>
      <c r="HI58" s="30"/>
      <c r="HJ58" s="30"/>
      <c r="HK58" s="30"/>
      <c r="HL58" s="30"/>
      <c r="HM58" s="30"/>
      <c r="HN58" s="30"/>
      <c r="HO58" s="30"/>
      <c r="HP58" s="30"/>
      <c r="HQ58" s="30"/>
      <c r="HR58" s="30"/>
      <c r="HS58" s="30"/>
      <c r="HT58" s="30"/>
      <c r="HU58" s="30"/>
      <c r="HV58" s="30"/>
      <c r="HW58" s="30"/>
      <c r="HX58" s="30"/>
      <c r="HY58" s="30"/>
      <c r="HZ58" s="30"/>
      <c r="IA58" s="30"/>
      <c r="IB58" s="30"/>
      <c r="IC58" s="30"/>
      <c r="ID58" s="30"/>
      <c r="IE58" s="30"/>
      <c r="IF58" s="30"/>
      <c r="IG58" s="30"/>
      <c r="IH58" s="30"/>
      <c r="II58" s="30"/>
      <c r="IJ58" s="30"/>
      <c r="IK58" s="30"/>
      <c r="IL58" s="30"/>
      <c r="IM58" s="30"/>
      <c r="IN58" s="30"/>
      <c r="IO58" s="30"/>
      <c r="IP58" s="30"/>
      <c r="IQ58" s="30"/>
      <c r="IR58" s="30"/>
      <c r="IS58" s="30"/>
      <c r="IT58" s="30"/>
      <c r="IU58" s="30"/>
    </row>
    <row r="59" spans="1:255" s="31" customFormat="1" ht="12" customHeight="1" x14ac:dyDescent="0.25">
      <c r="A59" s="32"/>
      <c r="B59" s="54"/>
      <c r="C59" s="55"/>
      <c r="D59" s="55"/>
      <c r="E59" s="55"/>
      <c r="F59" s="56"/>
      <c r="G59" s="56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  <c r="FC59" s="30"/>
      <c r="FD59" s="30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30"/>
      <c r="GE59" s="30"/>
      <c r="GF59" s="30"/>
      <c r="GG59" s="30"/>
      <c r="GH59" s="30"/>
      <c r="GI59" s="30"/>
      <c r="GJ59" s="30"/>
      <c r="GK59" s="30"/>
      <c r="GL59" s="30"/>
      <c r="GM59" s="30"/>
      <c r="GN59" s="30"/>
      <c r="GO59" s="30"/>
      <c r="GP59" s="30"/>
      <c r="GQ59" s="30"/>
      <c r="GR59" s="30"/>
      <c r="GS59" s="30"/>
      <c r="GT59" s="30"/>
      <c r="GU59" s="30"/>
      <c r="GV59" s="30"/>
      <c r="GW59" s="30"/>
      <c r="GX59" s="30"/>
      <c r="GY59" s="30"/>
      <c r="GZ59" s="30"/>
      <c r="HA59" s="30"/>
      <c r="HB59" s="30"/>
      <c r="HC59" s="30"/>
      <c r="HD59" s="30"/>
      <c r="HE59" s="30"/>
      <c r="HF59" s="30"/>
      <c r="HG59" s="30"/>
      <c r="HH59" s="30"/>
      <c r="HI59" s="30"/>
      <c r="HJ59" s="30"/>
      <c r="HK59" s="30"/>
      <c r="HL59" s="30"/>
      <c r="HM59" s="30"/>
      <c r="HN59" s="30"/>
      <c r="HO59" s="30"/>
      <c r="HP59" s="30"/>
      <c r="HQ59" s="30"/>
      <c r="HR59" s="30"/>
      <c r="HS59" s="30"/>
      <c r="HT59" s="30"/>
      <c r="HU59" s="30"/>
      <c r="HV59" s="30"/>
      <c r="HW59" s="30"/>
      <c r="HX59" s="30"/>
      <c r="HY59" s="30"/>
      <c r="HZ59" s="30"/>
      <c r="IA59" s="30"/>
      <c r="IB59" s="30"/>
      <c r="IC59" s="30"/>
      <c r="ID59" s="30"/>
      <c r="IE59" s="30"/>
      <c r="IF59" s="30"/>
      <c r="IG59" s="30"/>
      <c r="IH59" s="30"/>
      <c r="II59" s="30"/>
      <c r="IJ59" s="30"/>
      <c r="IK59" s="30"/>
      <c r="IL59" s="30"/>
      <c r="IM59" s="30"/>
      <c r="IN59" s="30"/>
      <c r="IO59" s="30"/>
      <c r="IP59" s="30"/>
      <c r="IQ59" s="30"/>
      <c r="IR59" s="30"/>
      <c r="IS59" s="30"/>
      <c r="IT59" s="30"/>
      <c r="IU59" s="30"/>
    </row>
    <row r="60" spans="1:255" s="31" customFormat="1" ht="12" customHeight="1" x14ac:dyDescent="0.25">
      <c r="A60" s="29"/>
      <c r="B60" s="46" t="s">
        <v>84</v>
      </c>
      <c r="C60" s="47"/>
      <c r="D60" s="48"/>
      <c r="E60" s="48"/>
      <c r="F60" s="48"/>
      <c r="G60" s="48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30"/>
      <c r="GQ60" s="30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0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0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0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30"/>
      <c r="IU60" s="30"/>
    </row>
    <row r="61" spans="1:255" s="31" customFormat="1" ht="24" customHeight="1" x14ac:dyDescent="0.25">
      <c r="A61" s="29"/>
      <c r="B61" s="61" t="s">
        <v>85</v>
      </c>
      <c r="C61" s="62" t="s">
        <v>57</v>
      </c>
      <c r="D61" s="63" t="s">
        <v>58</v>
      </c>
      <c r="E61" s="61" t="s">
        <v>29</v>
      </c>
      <c r="F61" s="63" t="s">
        <v>30</v>
      </c>
      <c r="G61" s="64" t="s">
        <v>31</v>
      </c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  <c r="DG61" s="30"/>
      <c r="DH61" s="30"/>
      <c r="DI61" s="30"/>
      <c r="DJ61" s="30"/>
      <c r="DK61" s="30"/>
      <c r="DL61" s="30"/>
      <c r="DM61" s="30"/>
      <c r="DN61" s="30"/>
      <c r="DO61" s="30"/>
      <c r="DP61" s="30"/>
      <c r="DQ61" s="30"/>
      <c r="DR61" s="30"/>
      <c r="DS61" s="30"/>
      <c r="DT61" s="30"/>
      <c r="DU61" s="30"/>
      <c r="DV61" s="30"/>
      <c r="DW61" s="30"/>
      <c r="DX61" s="30"/>
      <c r="DY61" s="30"/>
      <c r="DZ61" s="30"/>
      <c r="EA61" s="30"/>
      <c r="EB61" s="30"/>
      <c r="EC61" s="30"/>
      <c r="ED61" s="30"/>
      <c r="EE61" s="30"/>
      <c r="EF61" s="30"/>
      <c r="EG61" s="30"/>
      <c r="EH61" s="30"/>
      <c r="EI61" s="30"/>
      <c r="EJ61" s="30"/>
      <c r="EK61" s="30"/>
      <c r="EL61" s="30"/>
      <c r="EM61" s="30"/>
      <c r="EN61" s="30"/>
      <c r="EO61" s="30"/>
      <c r="EP61" s="30"/>
      <c r="EQ61" s="30"/>
      <c r="ER61" s="30"/>
      <c r="ES61" s="30"/>
      <c r="ET61" s="30"/>
      <c r="EU61" s="30"/>
      <c r="EV61" s="30"/>
      <c r="EW61" s="30"/>
      <c r="EX61" s="30"/>
      <c r="EY61" s="30"/>
      <c r="EZ61" s="30"/>
      <c r="FA61" s="30"/>
      <c r="FB61" s="30"/>
      <c r="FC61" s="30"/>
      <c r="FD61" s="30"/>
      <c r="FE61" s="30"/>
      <c r="FF61" s="30"/>
      <c r="FG61" s="30"/>
      <c r="FH61" s="30"/>
      <c r="FI61" s="30"/>
      <c r="FJ61" s="30"/>
      <c r="FK61" s="30"/>
      <c r="FL61" s="30"/>
      <c r="FM61" s="30"/>
      <c r="FN61" s="30"/>
      <c r="FO61" s="30"/>
      <c r="FP61" s="30"/>
      <c r="FQ61" s="30"/>
      <c r="FR61" s="30"/>
      <c r="FS61" s="30"/>
      <c r="FT61" s="30"/>
      <c r="FU61" s="30"/>
      <c r="FV61" s="30"/>
      <c r="FW61" s="30"/>
      <c r="FX61" s="30"/>
      <c r="FY61" s="30"/>
      <c r="FZ61" s="30"/>
      <c r="GA61" s="30"/>
      <c r="GB61" s="30"/>
      <c r="GC61" s="30"/>
      <c r="GD61" s="30"/>
      <c r="GE61" s="30"/>
      <c r="GF61" s="30"/>
      <c r="GG61" s="30"/>
      <c r="GH61" s="30"/>
      <c r="GI61" s="30"/>
      <c r="GJ61" s="30"/>
      <c r="GK61" s="30"/>
      <c r="GL61" s="30"/>
      <c r="GM61" s="30"/>
      <c r="GN61" s="30"/>
      <c r="GO61" s="30"/>
      <c r="GP61" s="30"/>
      <c r="GQ61" s="30"/>
      <c r="GR61" s="30"/>
      <c r="GS61" s="30"/>
      <c r="GT61" s="30"/>
      <c r="GU61" s="30"/>
      <c r="GV61" s="30"/>
      <c r="GW61" s="30"/>
      <c r="GX61" s="30"/>
      <c r="GY61" s="30"/>
      <c r="GZ61" s="30"/>
      <c r="HA61" s="30"/>
      <c r="HB61" s="30"/>
      <c r="HC61" s="30"/>
      <c r="HD61" s="30"/>
      <c r="HE61" s="30"/>
      <c r="HF61" s="30"/>
      <c r="HG61" s="30"/>
      <c r="HH61" s="30"/>
      <c r="HI61" s="30"/>
      <c r="HJ61" s="30"/>
      <c r="HK61" s="30"/>
      <c r="HL61" s="30"/>
      <c r="HM61" s="30"/>
      <c r="HN61" s="30"/>
      <c r="HO61" s="30"/>
      <c r="HP61" s="30"/>
      <c r="HQ61" s="30"/>
      <c r="HR61" s="30"/>
      <c r="HS61" s="30"/>
      <c r="HT61" s="30"/>
      <c r="HU61" s="30"/>
      <c r="HV61" s="30"/>
      <c r="HW61" s="30"/>
      <c r="HX61" s="30"/>
      <c r="HY61" s="30"/>
      <c r="HZ61" s="30"/>
      <c r="IA61" s="30"/>
      <c r="IB61" s="30"/>
      <c r="IC61" s="30"/>
      <c r="ID61" s="30"/>
      <c r="IE61" s="30"/>
      <c r="IF61" s="30"/>
      <c r="IG61" s="30"/>
      <c r="IH61" s="30"/>
      <c r="II61" s="30"/>
      <c r="IJ61" s="30"/>
      <c r="IK61" s="30"/>
      <c r="IL61" s="30"/>
      <c r="IM61" s="30"/>
      <c r="IN61" s="30"/>
      <c r="IO61" s="30"/>
      <c r="IP61" s="30"/>
      <c r="IQ61" s="30"/>
      <c r="IR61" s="30"/>
      <c r="IS61" s="30"/>
      <c r="IT61" s="30"/>
      <c r="IU61" s="30"/>
    </row>
    <row r="62" spans="1:255" s="31" customFormat="1" ht="15.75" customHeight="1" x14ac:dyDescent="0.2">
      <c r="A62" s="58"/>
      <c r="B62" s="24" t="s">
        <v>86</v>
      </c>
      <c r="C62" s="145" t="s">
        <v>87</v>
      </c>
      <c r="D62" s="146">
        <v>5</v>
      </c>
      <c r="E62" s="126" t="s">
        <v>88</v>
      </c>
      <c r="F62" s="147">
        <v>3151</v>
      </c>
      <c r="G62" s="149">
        <f t="shared" ref="G62" si="3">(D62*F62)</f>
        <v>15755</v>
      </c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  <c r="DA62" s="30"/>
      <c r="DB62" s="30"/>
      <c r="DC62" s="30"/>
      <c r="DD62" s="30"/>
      <c r="DE62" s="30"/>
      <c r="DF62" s="30"/>
      <c r="DG62" s="30"/>
      <c r="DH62" s="30"/>
      <c r="DI62" s="30"/>
      <c r="DJ62" s="30"/>
      <c r="DK62" s="30"/>
      <c r="DL62" s="30"/>
      <c r="DM62" s="30"/>
      <c r="DN62" s="30"/>
      <c r="DO62" s="30"/>
      <c r="DP62" s="30"/>
      <c r="DQ62" s="30"/>
      <c r="DR62" s="30"/>
      <c r="DS62" s="30"/>
      <c r="DT62" s="30"/>
      <c r="DU62" s="30"/>
      <c r="DV62" s="30"/>
      <c r="DW62" s="30"/>
      <c r="DX62" s="30"/>
      <c r="DY62" s="30"/>
      <c r="DZ62" s="30"/>
      <c r="EA62" s="30"/>
      <c r="EB62" s="30"/>
      <c r="EC62" s="30"/>
      <c r="ED62" s="30"/>
      <c r="EE62" s="30"/>
      <c r="EF62" s="30"/>
      <c r="EG62" s="30"/>
      <c r="EH62" s="30"/>
      <c r="EI62" s="30"/>
      <c r="EJ62" s="30"/>
      <c r="EK62" s="30"/>
      <c r="EL62" s="30"/>
      <c r="EM62" s="30"/>
      <c r="EN62" s="30"/>
      <c r="EO62" s="30"/>
      <c r="EP62" s="30"/>
      <c r="EQ62" s="30"/>
      <c r="ER62" s="30"/>
      <c r="ES62" s="30"/>
      <c r="ET62" s="30"/>
      <c r="EU62" s="30"/>
      <c r="EV62" s="30"/>
      <c r="EW62" s="30"/>
      <c r="EX62" s="30"/>
      <c r="EY62" s="30"/>
      <c r="EZ62" s="30"/>
      <c r="FA62" s="30"/>
      <c r="FB62" s="30"/>
      <c r="FC62" s="30"/>
      <c r="FD62" s="30"/>
      <c r="FE62" s="30"/>
      <c r="FF62" s="30"/>
      <c r="FG62" s="30"/>
      <c r="FH62" s="30"/>
      <c r="FI62" s="30"/>
      <c r="FJ62" s="30"/>
      <c r="FK62" s="30"/>
      <c r="FL62" s="30"/>
      <c r="FM62" s="30"/>
      <c r="FN62" s="30"/>
      <c r="FO62" s="30"/>
      <c r="FP62" s="30"/>
      <c r="FQ62" s="30"/>
      <c r="FR62" s="30"/>
      <c r="FS62" s="30"/>
      <c r="FT62" s="30"/>
      <c r="FU62" s="30"/>
      <c r="FV62" s="30"/>
      <c r="FW62" s="30"/>
      <c r="FX62" s="30"/>
      <c r="FY62" s="30"/>
      <c r="FZ62" s="30"/>
      <c r="GA62" s="30"/>
      <c r="GB62" s="30"/>
      <c r="GC62" s="30"/>
      <c r="GD62" s="30"/>
      <c r="GE62" s="30"/>
      <c r="GF62" s="30"/>
      <c r="GG62" s="30"/>
      <c r="GH62" s="30"/>
      <c r="GI62" s="30"/>
      <c r="GJ62" s="30"/>
      <c r="GK62" s="30"/>
      <c r="GL62" s="30"/>
      <c r="GM62" s="30"/>
      <c r="GN62" s="30"/>
      <c r="GO62" s="30"/>
      <c r="GP62" s="30"/>
      <c r="GQ62" s="30"/>
      <c r="GR62" s="30"/>
      <c r="GS62" s="30"/>
      <c r="GT62" s="30"/>
      <c r="GU62" s="30"/>
      <c r="GV62" s="30"/>
      <c r="GW62" s="30"/>
      <c r="GX62" s="30"/>
      <c r="GY62" s="30"/>
      <c r="GZ62" s="30"/>
      <c r="HA62" s="30"/>
      <c r="HB62" s="30"/>
      <c r="HC62" s="30"/>
      <c r="HD62" s="30"/>
      <c r="HE62" s="30"/>
      <c r="HF62" s="30"/>
      <c r="HG62" s="30"/>
      <c r="HH62" s="30"/>
      <c r="HI62" s="30"/>
      <c r="HJ62" s="30"/>
      <c r="HK62" s="30"/>
      <c r="HL62" s="30"/>
      <c r="HM62" s="30"/>
      <c r="HN62" s="30"/>
      <c r="HO62" s="30"/>
      <c r="HP62" s="30"/>
      <c r="HQ62" s="30"/>
      <c r="HR62" s="30"/>
      <c r="HS62" s="30"/>
      <c r="HT62" s="30"/>
      <c r="HU62" s="30"/>
      <c r="HV62" s="30"/>
      <c r="HW62" s="30"/>
      <c r="HX62" s="30"/>
      <c r="HY62" s="30"/>
      <c r="HZ62" s="30"/>
      <c r="IA62" s="30"/>
      <c r="IB62" s="30"/>
      <c r="IC62" s="30"/>
      <c r="ID62" s="30"/>
      <c r="IE62" s="30"/>
      <c r="IF62" s="30"/>
      <c r="IG62" s="30"/>
      <c r="IH62" s="30"/>
      <c r="II62" s="30"/>
      <c r="IJ62" s="30"/>
      <c r="IK62" s="30"/>
      <c r="IL62" s="30"/>
      <c r="IM62" s="30"/>
      <c r="IN62" s="30"/>
      <c r="IO62" s="30"/>
      <c r="IP62" s="30"/>
      <c r="IQ62" s="30"/>
      <c r="IR62" s="30"/>
      <c r="IS62" s="30"/>
      <c r="IT62" s="30"/>
      <c r="IU62" s="30"/>
    </row>
    <row r="63" spans="1:255" s="31" customFormat="1" ht="12.75" customHeight="1" x14ac:dyDescent="0.2">
      <c r="A63" s="58"/>
      <c r="B63" s="124" t="s">
        <v>89</v>
      </c>
      <c r="C63" s="128" t="s">
        <v>90</v>
      </c>
      <c r="D63" s="125">
        <v>440</v>
      </c>
      <c r="E63" s="129" t="s">
        <v>88</v>
      </c>
      <c r="F63" s="127">
        <v>336</v>
      </c>
      <c r="G63" s="149">
        <f>(D63*F63)</f>
        <v>147840</v>
      </c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  <c r="DH63" s="30"/>
      <c r="DI63" s="30"/>
      <c r="DJ63" s="30"/>
      <c r="DK63" s="30"/>
      <c r="DL63" s="30"/>
      <c r="DM63" s="30"/>
      <c r="DN63" s="30"/>
      <c r="DO63" s="30"/>
      <c r="DP63" s="30"/>
      <c r="DQ63" s="30"/>
      <c r="DR63" s="30"/>
      <c r="DS63" s="30"/>
      <c r="DT63" s="30"/>
      <c r="DU63" s="30"/>
      <c r="DV63" s="30"/>
      <c r="DW63" s="30"/>
      <c r="DX63" s="30"/>
      <c r="DY63" s="30"/>
      <c r="DZ63" s="30"/>
      <c r="EA63" s="30"/>
      <c r="EB63" s="30"/>
      <c r="EC63" s="30"/>
      <c r="ED63" s="30"/>
      <c r="EE63" s="30"/>
      <c r="EF63" s="30"/>
      <c r="EG63" s="30"/>
      <c r="EH63" s="30"/>
      <c r="EI63" s="30"/>
      <c r="EJ63" s="30"/>
      <c r="EK63" s="30"/>
      <c r="EL63" s="30"/>
      <c r="EM63" s="30"/>
      <c r="EN63" s="30"/>
      <c r="EO63" s="30"/>
      <c r="EP63" s="30"/>
      <c r="EQ63" s="30"/>
      <c r="ER63" s="30"/>
      <c r="ES63" s="30"/>
      <c r="ET63" s="30"/>
      <c r="EU63" s="30"/>
      <c r="EV63" s="30"/>
      <c r="EW63" s="30"/>
      <c r="EX63" s="30"/>
      <c r="EY63" s="30"/>
      <c r="EZ63" s="30"/>
      <c r="FA63" s="30"/>
      <c r="FB63" s="30"/>
      <c r="FC63" s="30"/>
      <c r="FD63" s="30"/>
      <c r="FE63" s="30"/>
      <c r="FF63" s="30"/>
      <c r="FG63" s="30"/>
      <c r="FH63" s="30"/>
      <c r="FI63" s="30"/>
      <c r="FJ63" s="30"/>
      <c r="FK63" s="30"/>
      <c r="FL63" s="30"/>
      <c r="FM63" s="30"/>
      <c r="FN63" s="30"/>
      <c r="FO63" s="30"/>
      <c r="FP63" s="30"/>
      <c r="FQ63" s="30"/>
      <c r="FR63" s="30"/>
      <c r="FS63" s="30"/>
      <c r="FT63" s="30"/>
      <c r="FU63" s="30"/>
      <c r="FV63" s="30"/>
      <c r="FW63" s="30"/>
      <c r="FX63" s="30"/>
      <c r="FY63" s="30"/>
      <c r="FZ63" s="30"/>
      <c r="GA63" s="30"/>
      <c r="GB63" s="30"/>
      <c r="GC63" s="30"/>
      <c r="GD63" s="30"/>
      <c r="GE63" s="30"/>
      <c r="GF63" s="30"/>
      <c r="GG63" s="30"/>
      <c r="GH63" s="30"/>
      <c r="GI63" s="30"/>
      <c r="GJ63" s="30"/>
      <c r="GK63" s="30"/>
      <c r="GL63" s="30"/>
      <c r="GM63" s="30"/>
      <c r="GN63" s="30"/>
      <c r="GO63" s="30"/>
      <c r="GP63" s="30"/>
      <c r="GQ63" s="30"/>
      <c r="GR63" s="30"/>
      <c r="GS63" s="30"/>
      <c r="GT63" s="30"/>
      <c r="GU63" s="30"/>
      <c r="GV63" s="30"/>
      <c r="GW63" s="30"/>
      <c r="GX63" s="30"/>
      <c r="GY63" s="30"/>
      <c r="GZ63" s="30"/>
      <c r="HA63" s="30"/>
      <c r="HB63" s="30"/>
      <c r="HC63" s="30"/>
      <c r="HD63" s="30"/>
      <c r="HE63" s="30"/>
      <c r="HF63" s="30"/>
      <c r="HG63" s="30"/>
      <c r="HH63" s="30"/>
      <c r="HI63" s="30"/>
      <c r="HJ63" s="30"/>
      <c r="HK63" s="30"/>
      <c r="HL63" s="30"/>
      <c r="HM63" s="30"/>
      <c r="HN63" s="30"/>
      <c r="HO63" s="30"/>
      <c r="HP63" s="30"/>
      <c r="HQ63" s="30"/>
      <c r="HR63" s="30"/>
      <c r="HS63" s="30"/>
      <c r="HT63" s="30"/>
      <c r="HU63" s="30"/>
      <c r="HV63" s="30"/>
      <c r="HW63" s="30"/>
      <c r="HX63" s="30"/>
      <c r="HY63" s="30"/>
      <c r="HZ63" s="30"/>
      <c r="IA63" s="30"/>
      <c r="IB63" s="30"/>
      <c r="IC63" s="30"/>
      <c r="ID63" s="30"/>
      <c r="IE63" s="30"/>
      <c r="IF63" s="30"/>
      <c r="IG63" s="30"/>
      <c r="IH63" s="30"/>
      <c r="II63" s="30"/>
      <c r="IJ63" s="30"/>
      <c r="IK63" s="30"/>
      <c r="IL63" s="30"/>
      <c r="IM63" s="30"/>
      <c r="IN63" s="30"/>
      <c r="IO63" s="30"/>
      <c r="IP63" s="30"/>
      <c r="IQ63" s="30"/>
      <c r="IR63" s="30"/>
      <c r="IS63" s="30"/>
      <c r="IT63" s="30"/>
      <c r="IU63" s="30"/>
    </row>
    <row r="64" spans="1:255" s="31" customFormat="1" ht="13.5" customHeight="1" x14ac:dyDescent="0.25">
      <c r="A64" s="29"/>
      <c r="B64" s="65" t="s">
        <v>91</v>
      </c>
      <c r="C64" s="115"/>
      <c r="D64" s="115"/>
      <c r="E64" s="115"/>
      <c r="F64" s="115"/>
      <c r="G64" s="110">
        <f>SUM(G62:G63)</f>
        <v>163595</v>
      </c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  <c r="DO64" s="30"/>
      <c r="DP64" s="30"/>
      <c r="DQ64" s="30"/>
      <c r="DR64" s="30"/>
      <c r="DS64" s="30"/>
      <c r="DT64" s="30"/>
      <c r="DU64" s="30"/>
      <c r="DV64" s="30"/>
      <c r="DW64" s="30"/>
      <c r="DX64" s="30"/>
      <c r="DY64" s="30"/>
      <c r="DZ64" s="30"/>
      <c r="EA64" s="30"/>
      <c r="EB64" s="30"/>
      <c r="EC64" s="30"/>
      <c r="ED64" s="30"/>
      <c r="EE64" s="30"/>
      <c r="EF64" s="30"/>
      <c r="EG64" s="30"/>
      <c r="EH64" s="30"/>
      <c r="EI64" s="30"/>
      <c r="EJ64" s="30"/>
      <c r="EK64" s="30"/>
      <c r="EL64" s="30"/>
      <c r="EM64" s="30"/>
      <c r="EN64" s="30"/>
      <c r="EO64" s="30"/>
      <c r="EP64" s="30"/>
      <c r="EQ64" s="30"/>
      <c r="ER64" s="30"/>
      <c r="ES64" s="30"/>
      <c r="ET64" s="30"/>
      <c r="EU64" s="30"/>
      <c r="EV64" s="30"/>
      <c r="EW64" s="30"/>
      <c r="EX64" s="30"/>
      <c r="EY64" s="30"/>
      <c r="EZ64" s="30"/>
      <c r="FA64" s="30"/>
      <c r="FB64" s="30"/>
      <c r="FC64" s="30"/>
      <c r="FD64" s="30"/>
      <c r="FE64" s="30"/>
      <c r="FF64" s="30"/>
      <c r="FG64" s="30"/>
      <c r="FH64" s="30"/>
      <c r="FI64" s="30"/>
      <c r="FJ64" s="30"/>
      <c r="FK64" s="30"/>
      <c r="FL64" s="30"/>
      <c r="FM64" s="30"/>
      <c r="FN64" s="30"/>
      <c r="FO64" s="30"/>
      <c r="FP64" s="30"/>
      <c r="FQ64" s="30"/>
      <c r="FR64" s="30"/>
      <c r="FS64" s="30"/>
      <c r="FT64" s="30"/>
      <c r="FU64" s="30"/>
      <c r="FV64" s="30"/>
      <c r="FW64" s="30"/>
      <c r="FX64" s="30"/>
      <c r="FY64" s="30"/>
      <c r="FZ64" s="30"/>
      <c r="GA64" s="30"/>
      <c r="GB64" s="30"/>
      <c r="GC64" s="30"/>
      <c r="GD64" s="30"/>
      <c r="GE64" s="30"/>
      <c r="GF64" s="30"/>
      <c r="GG64" s="30"/>
      <c r="GH64" s="30"/>
      <c r="GI64" s="30"/>
      <c r="GJ64" s="30"/>
      <c r="GK64" s="30"/>
      <c r="GL64" s="30"/>
      <c r="GM64" s="30"/>
      <c r="GN64" s="30"/>
      <c r="GO64" s="30"/>
      <c r="GP64" s="30"/>
      <c r="GQ64" s="30"/>
      <c r="GR64" s="30"/>
      <c r="GS64" s="30"/>
      <c r="GT64" s="30"/>
      <c r="GU64" s="30"/>
      <c r="GV64" s="30"/>
      <c r="GW64" s="30"/>
      <c r="GX64" s="30"/>
      <c r="GY64" s="30"/>
      <c r="GZ64" s="30"/>
      <c r="HA64" s="30"/>
      <c r="HB64" s="30"/>
      <c r="HC64" s="30"/>
      <c r="HD64" s="30"/>
      <c r="HE64" s="30"/>
      <c r="HF64" s="30"/>
      <c r="HG64" s="30"/>
      <c r="HH64" s="30"/>
      <c r="HI64" s="30"/>
      <c r="HJ64" s="30"/>
      <c r="HK64" s="30"/>
      <c r="HL64" s="30"/>
      <c r="HM64" s="30"/>
      <c r="HN64" s="30"/>
      <c r="HO64" s="30"/>
      <c r="HP64" s="30"/>
      <c r="HQ64" s="30"/>
      <c r="HR64" s="30"/>
      <c r="HS64" s="30"/>
      <c r="HT64" s="30"/>
      <c r="HU64" s="30"/>
      <c r="HV64" s="30"/>
      <c r="HW64" s="30"/>
      <c r="HX64" s="30"/>
      <c r="HY64" s="30"/>
      <c r="HZ64" s="30"/>
      <c r="IA64" s="30"/>
      <c r="IB64" s="30"/>
      <c r="IC64" s="30"/>
      <c r="ID64" s="30"/>
      <c r="IE64" s="30"/>
      <c r="IF64" s="30"/>
      <c r="IG64" s="30"/>
      <c r="IH64" s="30"/>
      <c r="II64" s="30"/>
      <c r="IJ64" s="30"/>
      <c r="IK64" s="30"/>
      <c r="IL64" s="30"/>
      <c r="IM64" s="30"/>
      <c r="IN64" s="30"/>
      <c r="IO64" s="30"/>
      <c r="IP64" s="30"/>
      <c r="IQ64" s="30"/>
      <c r="IR64" s="30"/>
      <c r="IS64" s="30"/>
      <c r="IT64" s="30"/>
      <c r="IU64" s="30"/>
    </row>
    <row r="65" spans="1:255" s="31" customFormat="1" ht="12" customHeight="1" x14ac:dyDescent="0.25">
      <c r="A65" s="32"/>
      <c r="B65" s="66"/>
      <c r="C65" s="66"/>
      <c r="D65" s="66"/>
      <c r="E65" s="66"/>
      <c r="F65" s="67"/>
      <c r="G65" s="67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0"/>
      <c r="DQ65" s="30"/>
      <c r="DR65" s="30"/>
      <c r="DS65" s="30"/>
      <c r="DT65" s="30"/>
      <c r="DU65" s="30"/>
      <c r="DV65" s="30"/>
      <c r="DW65" s="30"/>
      <c r="DX65" s="30"/>
      <c r="DY65" s="30"/>
      <c r="DZ65" s="30"/>
      <c r="EA65" s="30"/>
      <c r="EB65" s="30"/>
      <c r="EC65" s="30"/>
      <c r="ED65" s="30"/>
      <c r="EE65" s="30"/>
      <c r="EF65" s="30"/>
      <c r="EG65" s="30"/>
      <c r="EH65" s="30"/>
      <c r="EI65" s="30"/>
      <c r="EJ65" s="30"/>
      <c r="EK65" s="30"/>
      <c r="EL65" s="30"/>
      <c r="EM65" s="30"/>
      <c r="EN65" s="30"/>
      <c r="EO65" s="30"/>
      <c r="EP65" s="30"/>
      <c r="EQ65" s="30"/>
      <c r="ER65" s="30"/>
      <c r="ES65" s="30"/>
      <c r="ET65" s="30"/>
      <c r="EU65" s="30"/>
      <c r="EV65" s="30"/>
      <c r="EW65" s="30"/>
      <c r="EX65" s="30"/>
      <c r="EY65" s="30"/>
      <c r="EZ65" s="30"/>
      <c r="FA65" s="30"/>
      <c r="FB65" s="30"/>
      <c r="FC65" s="30"/>
      <c r="FD65" s="30"/>
      <c r="FE65" s="30"/>
      <c r="FF65" s="30"/>
      <c r="FG65" s="30"/>
      <c r="FH65" s="30"/>
      <c r="FI65" s="30"/>
      <c r="FJ65" s="30"/>
      <c r="FK65" s="30"/>
      <c r="FL65" s="30"/>
      <c r="FM65" s="30"/>
      <c r="FN65" s="30"/>
      <c r="FO65" s="30"/>
      <c r="FP65" s="30"/>
      <c r="FQ65" s="30"/>
      <c r="FR65" s="30"/>
      <c r="FS65" s="30"/>
      <c r="FT65" s="30"/>
      <c r="FU65" s="30"/>
      <c r="FV65" s="30"/>
      <c r="FW65" s="30"/>
      <c r="FX65" s="30"/>
      <c r="FY65" s="30"/>
      <c r="FZ65" s="30"/>
      <c r="GA65" s="30"/>
      <c r="GB65" s="30"/>
      <c r="GC65" s="30"/>
      <c r="GD65" s="30"/>
      <c r="GE65" s="30"/>
      <c r="GF65" s="30"/>
      <c r="GG65" s="30"/>
      <c r="GH65" s="30"/>
      <c r="GI65" s="30"/>
      <c r="GJ65" s="30"/>
      <c r="GK65" s="30"/>
      <c r="GL65" s="30"/>
      <c r="GM65" s="30"/>
      <c r="GN65" s="30"/>
      <c r="GO65" s="30"/>
      <c r="GP65" s="30"/>
      <c r="GQ65" s="30"/>
      <c r="GR65" s="30"/>
      <c r="GS65" s="30"/>
      <c r="GT65" s="30"/>
      <c r="GU65" s="30"/>
      <c r="GV65" s="30"/>
      <c r="GW65" s="30"/>
      <c r="GX65" s="30"/>
      <c r="GY65" s="30"/>
      <c r="GZ65" s="30"/>
      <c r="HA65" s="30"/>
      <c r="HB65" s="30"/>
      <c r="HC65" s="30"/>
      <c r="HD65" s="30"/>
      <c r="HE65" s="30"/>
      <c r="HF65" s="30"/>
      <c r="HG65" s="30"/>
      <c r="HH65" s="30"/>
      <c r="HI65" s="30"/>
      <c r="HJ65" s="30"/>
      <c r="HK65" s="30"/>
      <c r="HL65" s="30"/>
      <c r="HM65" s="30"/>
      <c r="HN65" s="30"/>
      <c r="HO65" s="30"/>
      <c r="HP65" s="30"/>
      <c r="HQ65" s="30"/>
      <c r="HR65" s="30"/>
      <c r="HS65" s="30"/>
      <c r="HT65" s="30"/>
      <c r="HU65" s="30"/>
      <c r="HV65" s="30"/>
      <c r="HW65" s="30"/>
      <c r="HX65" s="30"/>
      <c r="HY65" s="30"/>
      <c r="HZ65" s="30"/>
      <c r="IA65" s="30"/>
      <c r="IB65" s="30"/>
      <c r="IC65" s="30"/>
      <c r="ID65" s="30"/>
      <c r="IE65" s="30"/>
      <c r="IF65" s="30"/>
      <c r="IG65" s="30"/>
      <c r="IH65" s="30"/>
      <c r="II65" s="30"/>
      <c r="IJ65" s="30"/>
      <c r="IK65" s="30"/>
      <c r="IL65" s="30"/>
      <c r="IM65" s="30"/>
      <c r="IN65" s="30"/>
      <c r="IO65" s="30"/>
      <c r="IP65" s="30"/>
      <c r="IQ65" s="30"/>
      <c r="IR65" s="30"/>
      <c r="IS65" s="30"/>
      <c r="IT65" s="30"/>
      <c r="IU65" s="30"/>
    </row>
    <row r="66" spans="1:255" s="31" customFormat="1" ht="12" customHeight="1" x14ac:dyDescent="0.25">
      <c r="A66" s="58"/>
      <c r="B66" s="68" t="s">
        <v>92</v>
      </c>
      <c r="C66" s="69"/>
      <c r="D66" s="69"/>
      <c r="E66" s="69"/>
      <c r="F66" s="69"/>
      <c r="G66" s="106">
        <f>G28+G41+G58+G64</f>
        <v>9376228</v>
      </c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  <c r="EF66" s="30"/>
      <c r="EG66" s="30"/>
      <c r="EH66" s="30"/>
      <c r="EI66" s="30"/>
      <c r="EJ66" s="30"/>
      <c r="EK66" s="30"/>
      <c r="EL66" s="30"/>
      <c r="EM66" s="30"/>
      <c r="EN66" s="30"/>
      <c r="EO66" s="30"/>
      <c r="EP66" s="30"/>
      <c r="EQ66" s="30"/>
      <c r="ER66" s="30"/>
      <c r="ES66" s="30"/>
      <c r="ET66" s="30"/>
      <c r="EU66" s="30"/>
      <c r="EV66" s="30"/>
      <c r="EW66" s="30"/>
      <c r="EX66" s="30"/>
      <c r="EY66" s="30"/>
      <c r="EZ66" s="30"/>
      <c r="FA66" s="30"/>
      <c r="FB66" s="30"/>
      <c r="FC66" s="30"/>
      <c r="FD66" s="30"/>
      <c r="FE66" s="30"/>
      <c r="FF66" s="30"/>
      <c r="FG66" s="30"/>
      <c r="FH66" s="30"/>
      <c r="FI66" s="30"/>
      <c r="FJ66" s="30"/>
      <c r="FK66" s="30"/>
      <c r="FL66" s="30"/>
      <c r="FM66" s="30"/>
      <c r="FN66" s="30"/>
      <c r="FO66" s="30"/>
      <c r="FP66" s="30"/>
      <c r="FQ66" s="30"/>
      <c r="FR66" s="30"/>
      <c r="FS66" s="30"/>
      <c r="FT66" s="30"/>
      <c r="FU66" s="30"/>
      <c r="FV66" s="30"/>
      <c r="FW66" s="30"/>
      <c r="FX66" s="30"/>
      <c r="FY66" s="30"/>
      <c r="FZ66" s="30"/>
      <c r="GA66" s="30"/>
      <c r="GB66" s="30"/>
      <c r="GC66" s="30"/>
      <c r="GD66" s="30"/>
      <c r="GE66" s="30"/>
      <c r="GF66" s="30"/>
      <c r="GG66" s="30"/>
      <c r="GH66" s="30"/>
      <c r="GI66" s="30"/>
      <c r="GJ66" s="30"/>
      <c r="GK66" s="30"/>
      <c r="GL66" s="30"/>
      <c r="GM66" s="30"/>
      <c r="GN66" s="30"/>
      <c r="GO66" s="30"/>
      <c r="GP66" s="30"/>
      <c r="GQ66" s="30"/>
      <c r="GR66" s="30"/>
      <c r="GS66" s="30"/>
      <c r="GT66" s="30"/>
      <c r="GU66" s="30"/>
      <c r="GV66" s="30"/>
      <c r="GW66" s="30"/>
      <c r="GX66" s="30"/>
      <c r="GY66" s="30"/>
      <c r="GZ66" s="30"/>
      <c r="HA66" s="30"/>
      <c r="HB66" s="30"/>
      <c r="HC66" s="30"/>
      <c r="HD66" s="30"/>
      <c r="HE66" s="30"/>
      <c r="HF66" s="30"/>
      <c r="HG66" s="30"/>
      <c r="HH66" s="30"/>
      <c r="HI66" s="30"/>
      <c r="HJ66" s="30"/>
      <c r="HK66" s="30"/>
      <c r="HL66" s="30"/>
      <c r="HM66" s="30"/>
      <c r="HN66" s="30"/>
      <c r="HO66" s="30"/>
      <c r="HP66" s="30"/>
      <c r="HQ66" s="30"/>
      <c r="HR66" s="30"/>
      <c r="HS66" s="30"/>
      <c r="HT66" s="30"/>
      <c r="HU66" s="30"/>
      <c r="HV66" s="30"/>
      <c r="HW66" s="30"/>
      <c r="HX66" s="30"/>
      <c r="HY66" s="30"/>
      <c r="HZ66" s="30"/>
      <c r="IA66" s="30"/>
      <c r="IB66" s="30"/>
      <c r="IC66" s="30"/>
      <c r="ID66" s="30"/>
      <c r="IE66" s="30"/>
      <c r="IF66" s="30"/>
      <c r="IG66" s="30"/>
      <c r="IH66" s="30"/>
      <c r="II66" s="30"/>
      <c r="IJ66" s="30"/>
      <c r="IK66" s="30"/>
      <c r="IL66" s="30"/>
      <c r="IM66" s="30"/>
      <c r="IN66" s="30"/>
      <c r="IO66" s="30"/>
      <c r="IP66" s="30"/>
      <c r="IQ66" s="30"/>
      <c r="IR66" s="30"/>
      <c r="IS66" s="30"/>
      <c r="IT66" s="30"/>
      <c r="IU66" s="30"/>
    </row>
    <row r="67" spans="1:255" s="31" customFormat="1" ht="12" customHeight="1" x14ac:dyDescent="0.25">
      <c r="A67" s="58"/>
      <c r="B67" s="70" t="s">
        <v>93</v>
      </c>
      <c r="C67" s="71"/>
      <c r="D67" s="71"/>
      <c r="E67" s="71"/>
      <c r="F67" s="71"/>
      <c r="G67" s="107">
        <f>G66*0.05</f>
        <v>468811.4</v>
      </c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  <c r="DK67" s="30"/>
      <c r="DL67" s="30"/>
      <c r="DM67" s="30"/>
      <c r="DN67" s="30"/>
      <c r="DO67" s="30"/>
      <c r="DP67" s="30"/>
      <c r="DQ67" s="30"/>
      <c r="DR67" s="30"/>
      <c r="DS67" s="30"/>
      <c r="DT67" s="30"/>
      <c r="DU67" s="30"/>
      <c r="DV67" s="30"/>
      <c r="DW67" s="30"/>
      <c r="DX67" s="30"/>
      <c r="DY67" s="30"/>
      <c r="DZ67" s="30"/>
      <c r="EA67" s="30"/>
      <c r="EB67" s="30"/>
      <c r="EC67" s="30"/>
      <c r="ED67" s="30"/>
      <c r="EE67" s="30"/>
      <c r="EF67" s="30"/>
      <c r="EG67" s="30"/>
      <c r="EH67" s="30"/>
      <c r="EI67" s="30"/>
      <c r="EJ67" s="30"/>
      <c r="EK67" s="30"/>
      <c r="EL67" s="30"/>
      <c r="EM67" s="30"/>
      <c r="EN67" s="30"/>
      <c r="EO67" s="30"/>
      <c r="EP67" s="30"/>
      <c r="EQ67" s="30"/>
      <c r="ER67" s="30"/>
      <c r="ES67" s="30"/>
      <c r="ET67" s="30"/>
      <c r="EU67" s="30"/>
      <c r="EV67" s="30"/>
      <c r="EW67" s="30"/>
      <c r="EX67" s="30"/>
      <c r="EY67" s="30"/>
      <c r="EZ67" s="30"/>
      <c r="FA67" s="30"/>
      <c r="FB67" s="30"/>
      <c r="FC67" s="30"/>
      <c r="FD67" s="30"/>
      <c r="FE67" s="30"/>
      <c r="FF67" s="30"/>
      <c r="FG67" s="30"/>
      <c r="FH67" s="30"/>
      <c r="FI67" s="30"/>
      <c r="FJ67" s="30"/>
      <c r="FK67" s="30"/>
      <c r="FL67" s="30"/>
      <c r="FM67" s="30"/>
      <c r="FN67" s="30"/>
      <c r="FO67" s="30"/>
      <c r="FP67" s="30"/>
      <c r="FQ67" s="30"/>
      <c r="FR67" s="30"/>
      <c r="FS67" s="30"/>
      <c r="FT67" s="30"/>
      <c r="FU67" s="30"/>
      <c r="FV67" s="30"/>
      <c r="FW67" s="30"/>
      <c r="FX67" s="30"/>
      <c r="FY67" s="30"/>
      <c r="FZ67" s="30"/>
      <c r="GA67" s="30"/>
      <c r="GB67" s="30"/>
      <c r="GC67" s="30"/>
      <c r="GD67" s="30"/>
      <c r="GE67" s="30"/>
      <c r="GF67" s="30"/>
      <c r="GG67" s="30"/>
      <c r="GH67" s="30"/>
      <c r="GI67" s="30"/>
      <c r="GJ67" s="30"/>
      <c r="GK67" s="30"/>
      <c r="GL67" s="30"/>
      <c r="GM67" s="30"/>
      <c r="GN67" s="30"/>
      <c r="GO67" s="30"/>
      <c r="GP67" s="30"/>
      <c r="GQ67" s="30"/>
      <c r="GR67" s="30"/>
      <c r="GS67" s="30"/>
      <c r="GT67" s="30"/>
      <c r="GU67" s="30"/>
      <c r="GV67" s="30"/>
      <c r="GW67" s="30"/>
      <c r="GX67" s="30"/>
      <c r="GY67" s="30"/>
      <c r="GZ67" s="30"/>
      <c r="HA67" s="30"/>
      <c r="HB67" s="30"/>
      <c r="HC67" s="30"/>
      <c r="HD67" s="30"/>
      <c r="HE67" s="30"/>
      <c r="HF67" s="30"/>
      <c r="HG67" s="30"/>
      <c r="HH67" s="30"/>
      <c r="HI67" s="30"/>
      <c r="HJ67" s="30"/>
      <c r="HK67" s="30"/>
      <c r="HL67" s="30"/>
      <c r="HM67" s="30"/>
      <c r="HN67" s="30"/>
      <c r="HO67" s="30"/>
      <c r="HP67" s="30"/>
      <c r="HQ67" s="30"/>
      <c r="HR67" s="30"/>
      <c r="HS67" s="30"/>
      <c r="HT67" s="30"/>
      <c r="HU67" s="30"/>
      <c r="HV67" s="30"/>
      <c r="HW67" s="30"/>
      <c r="HX67" s="30"/>
      <c r="HY67" s="30"/>
      <c r="HZ67" s="30"/>
      <c r="IA67" s="30"/>
      <c r="IB67" s="30"/>
      <c r="IC67" s="30"/>
      <c r="ID67" s="30"/>
      <c r="IE67" s="30"/>
      <c r="IF67" s="30"/>
      <c r="IG67" s="30"/>
      <c r="IH67" s="30"/>
      <c r="II67" s="30"/>
      <c r="IJ67" s="30"/>
      <c r="IK67" s="30"/>
      <c r="IL67" s="30"/>
      <c r="IM67" s="30"/>
      <c r="IN67" s="30"/>
      <c r="IO67" s="30"/>
      <c r="IP67" s="30"/>
      <c r="IQ67" s="30"/>
      <c r="IR67" s="30"/>
      <c r="IS67" s="30"/>
      <c r="IT67" s="30"/>
      <c r="IU67" s="30"/>
    </row>
    <row r="68" spans="1:255" s="31" customFormat="1" ht="12" customHeight="1" x14ac:dyDescent="0.25">
      <c r="A68" s="58"/>
      <c r="B68" s="72" t="s">
        <v>94</v>
      </c>
      <c r="C68" s="73"/>
      <c r="D68" s="73"/>
      <c r="E68" s="73"/>
      <c r="F68" s="73"/>
      <c r="G68" s="108">
        <f>G67+G66</f>
        <v>9845039.4000000004</v>
      </c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  <c r="EF68" s="30"/>
      <c r="EG68" s="30"/>
      <c r="EH68" s="30"/>
      <c r="EI68" s="30"/>
      <c r="EJ68" s="30"/>
      <c r="EK68" s="30"/>
      <c r="EL68" s="30"/>
      <c r="EM68" s="30"/>
      <c r="EN68" s="30"/>
      <c r="EO68" s="30"/>
      <c r="EP68" s="30"/>
      <c r="EQ68" s="30"/>
      <c r="ER68" s="30"/>
      <c r="ES68" s="30"/>
      <c r="ET68" s="30"/>
      <c r="EU68" s="30"/>
      <c r="EV68" s="30"/>
      <c r="EW68" s="30"/>
      <c r="EX68" s="30"/>
      <c r="EY68" s="30"/>
      <c r="EZ68" s="30"/>
      <c r="FA68" s="30"/>
      <c r="FB68" s="30"/>
      <c r="FC68" s="30"/>
      <c r="FD68" s="30"/>
      <c r="FE68" s="30"/>
      <c r="FF68" s="30"/>
      <c r="FG68" s="30"/>
      <c r="FH68" s="30"/>
      <c r="FI68" s="30"/>
      <c r="FJ68" s="30"/>
      <c r="FK68" s="30"/>
      <c r="FL68" s="30"/>
      <c r="FM68" s="30"/>
      <c r="FN68" s="30"/>
      <c r="FO68" s="30"/>
      <c r="FP68" s="30"/>
      <c r="FQ68" s="30"/>
      <c r="FR68" s="30"/>
      <c r="FS68" s="30"/>
      <c r="FT68" s="30"/>
      <c r="FU68" s="30"/>
      <c r="FV68" s="30"/>
      <c r="FW68" s="30"/>
      <c r="FX68" s="30"/>
      <c r="FY68" s="30"/>
      <c r="FZ68" s="30"/>
      <c r="GA68" s="30"/>
      <c r="GB68" s="30"/>
      <c r="GC68" s="30"/>
      <c r="GD68" s="30"/>
      <c r="GE68" s="30"/>
      <c r="GF68" s="30"/>
      <c r="GG68" s="30"/>
      <c r="GH68" s="30"/>
      <c r="GI68" s="30"/>
      <c r="GJ68" s="30"/>
      <c r="GK68" s="30"/>
      <c r="GL68" s="30"/>
      <c r="GM68" s="30"/>
      <c r="GN68" s="30"/>
      <c r="GO68" s="30"/>
      <c r="GP68" s="30"/>
      <c r="GQ68" s="30"/>
      <c r="GR68" s="30"/>
      <c r="GS68" s="30"/>
      <c r="GT68" s="30"/>
      <c r="GU68" s="30"/>
      <c r="GV68" s="30"/>
      <c r="GW68" s="30"/>
      <c r="GX68" s="30"/>
      <c r="GY68" s="30"/>
      <c r="GZ68" s="30"/>
      <c r="HA68" s="30"/>
      <c r="HB68" s="30"/>
      <c r="HC68" s="30"/>
      <c r="HD68" s="30"/>
      <c r="HE68" s="30"/>
      <c r="HF68" s="30"/>
      <c r="HG68" s="30"/>
      <c r="HH68" s="30"/>
      <c r="HI68" s="30"/>
      <c r="HJ68" s="30"/>
      <c r="HK68" s="30"/>
      <c r="HL68" s="30"/>
      <c r="HM68" s="30"/>
      <c r="HN68" s="30"/>
      <c r="HO68" s="30"/>
      <c r="HP68" s="30"/>
      <c r="HQ68" s="30"/>
      <c r="HR68" s="30"/>
      <c r="HS68" s="30"/>
      <c r="HT68" s="30"/>
      <c r="HU68" s="30"/>
      <c r="HV68" s="30"/>
      <c r="HW68" s="30"/>
      <c r="HX68" s="30"/>
      <c r="HY68" s="30"/>
      <c r="HZ68" s="30"/>
      <c r="IA68" s="30"/>
      <c r="IB68" s="30"/>
      <c r="IC68" s="30"/>
      <c r="ID68" s="30"/>
      <c r="IE68" s="30"/>
      <c r="IF68" s="30"/>
      <c r="IG68" s="30"/>
      <c r="IH68" s="30"/>
      <c r="II68" s="30"/>
      <c r="IJ68" s="30"/>
      <c r="IK68" s="30"/>
      <c r="IL68" s="30"/>
      <c r="IM68" s="30"/>
      <c r="IN68" s="30"/>
      <c r="IO68" s="30"/>
      <c r="IP68" s="30"/>
      <c r="IQ68" s="30"/>
      <c r="IR68" s="30"/>
      <c r="IS68" s="30"/>
      <c r="IT68" s="30"/>
      <c r="IU68" s="30"/>
    </row>
    <row r="69" spans="1:255" s="31" customFormat="1" ht="12" customHeight="1" x14ac:dyDescent="0.25">
      <c r="A69" s="58"/>
      <c r="B69" s="70" t="s">
        <v>95</v>
      </c>
      <c r="C69" s="71"/>
      <c r="D69" s="71"/>
      <c r="E69" s="71"/>
      <c r="F69" s="71"/>
      <c r="G69" s="107">
        <f>G12</f>
        <v>15750000</v>
      </c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0"/>
      <c r="DJ69" s="30"/>
      <c r="DK69" s="30"/>
      <c r="DL69" s="30"/>
      <c r="DM69" s="30"/>
      <c r="DN69" s="30"/>
      <c r="DO69" s="30"/>
      <c r="DP69" s="30"/>
      <c r="DQ69" s="30"/>
      <c r="DR69" s="30"/>
      <c r="DS69" s="30"/>
      <c r="DT69" s="30"/>
      <c r="DU69" s="30"/>
      <c r="DV69" s="30"/>
      <c r="DW69" s="30"/>
      <c r="DX69" s="30"/>
      <c r="DY69" s="30"/>
      <c r="DZ69" s="30"/>
      <c r="EA69" s="30"/>
      <c r="EB69" s="30"/>
      <c r="EC69" s="30"/>
      <c r="ED69" s="30"/>
      <c r="EE69" s="30"/>
      <c r="EF69" s="30"/>
      <c r="EG69" s="30"/>
      <c r="EH69" s="30"/>
      <c r="EI69" s="30"/>
      <c r="EJ69" s="30"/>
      <c r="EK69" s="30"/>
      <c r="EL69" s="30"/>
      <c r="EM69" s="30"/>
      <c r="EN69" s="30"/>
      <c r="EO69" s="30"/>
      <c r="EP69" s="30"/>
      <c r="EQ69" s="30"/>
      <c r="ER69" s="30"/>
      <c r="ES69" s="30"/>
      <c r="ET69" s="30"/>
      <c r="EU69" s="30"/>
      <c r="EV69" s="30"/>
      <c r="EW69" s="30"/>
      <c r="EX69" s="30"/>
      <c r="EY69" s="30"/>
      <c r="EZ69" s="30"/>
      <c r="FA69" s="30"/>
      <c r="FB69" s="30"/>
      <c r="FC69" s="30"/>
      <c r="FD69" s="30"/>
      <c r="FE69" s="30"/>
      <c r="FF69" s="30"/>
      <c r="FG69" s="30"/>
      <c r="FH69" s="30"/>
      <c r="FI69" s="30"/>
      <c r="FJ69" s="30"/>
      <c r="FK69" s="30"/>
      <c r="FL69" s="30"/>
      <c r="FM69" s="30"/>
      <c r="FN69" s="30"/>
      <c r="FO69" s="30"/>
      <c r="FP69" s="30"/>
      <c r="FQ69" s="30"/>
      <c r="FR69" s="30"/>
      <c r="FS69" s="30"/>
      <c r="FT69" s="30"/>
      <c r="FU69" s="30"/>
      <c r="FV69" s="30"/>
      <c r="FW69" s="30"/>
      <c r="FX69" s="30"/>
      <c r="FY69" s="30"/>
      <c r="FZ69" s="30"/>
      <c r="GA69" s="30"/>
      <c r="GB69" s="30"/>
      <c r="GC69" s="30"/>
      <c r="GD69" s="30"/>
      <c r="GE69" s="30"/>
      <c r="GF69" s="30"/>
      <c r="GG69" s="30"/>
      <c r="GH69" s="30"/>
      <c r="GI69" s="30"/>
      <c r="GJ69" s="30"/>
      <c r="GK69" s="30"/>
      <c r="GL69" s="30"/>
      <c r="GM69" s="30"/>
      <c r="GN69" s="30"/>
      <c r="GO69" s="30"/>
      <c r="GP69" s="30"/>
      <c r="GQ69" s="30"/>
      <c r="GR69" s="30"/>
      <c r="GS69" s="30"/>
      <c r="GT69" s="30"/>
      <c r="GU69" s="30"/>
      <c r="GV69" s="30"/>
      <c r="GW69" s="30"/>
      <c r="GX69" s="30"/>
      <c r="GY69" s="30"/>
      <c r="GZ69" s="30"/>
      <c r="HA69" s="30"/>
      <c r="HB69" s="30"/>
      <c r="HC69" s="30"/>
      <c r="HD69" s="30"/>
      <c r="HE69" s="30"/>
      <c r="HF69" s="30"/>
      <c r="HG69" s="30"/>
      <c r="HH69" s="30"/>
      <c r="HI69" s="30"/>
      <c r="HJ69" s="30"/>
      <c r="HK69" s="30"/>
      <c r="HL69" s="30"/>
      <c r="HM69" s="30"/>
      <c r="HN69" s="30"/>
      <c r="HO69" s="30"/>
      <c r="HP69" s="30"/>
      <c r="HQ69" s="30"/>
      <c r="HR69" s="30"/>
      <c r="HS69" s="30"/>
      <c r="HT69" s="30"/>
      <c r="HU69" s="30"/>
      <c r="HV69" s="30"/>
      <c r="HW69" s="30"/>
      <c r="HX69" s="30"/>
      <c r="HY69" s="30"/>
      <c r="HZ69" s="30"/>
      <c r="IA69" s="30"/>
      <c r="IB69" s="30"/>
      <c r="IC69" s="30"/>
      <c r="ID69" s="30"/>
      <c r="IE69" s="30"/>
      <c r="IF69" s="30"/>
      <c r="IG69" s="30"/>
      <c r="IH69" s="30"/>
      <c r="II69" s="30"/>
      <c r="IJ69" s="30"/>
      <c r="IK69" s="30"/>
      <c r="IL69" s="30"/>
      <c r="IM69" s="30"/>
      <c r="IN69" s="30"/>
      <c r="IO69" s="30"/>
      <c r="IP69" s="30"/>
      <c r="IQ69" s="30"/>
      <c r="IR69" s="30"/>
      <c r="IS69" s="30"/>
      <c r="IT69" s="30"/>
      <c r="IU69" s="30"/>
    </row>
    <row r="70" spans="1:255" s="31" customFormat="1" ht="12" customHeight="1" x14ac:dyDescent="0.25">
      <c r="A70" s="58"/>
      <c r="B70" s="74" t="s">
        <v>96</v>
      </c>
      <c r="C70" s="75"/>
      <c r="D70" s="75"/>
      <c r="E70" s="75"/>
      <c r="F70" s="75"/>
      <c r="G70" s="109">
        <f>G69-G68</f>
        <v>5904960.5999999996</v>
      </c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30"/>
      <c r="DL70" s="30"/>
      <c r="DM70" s="30"/>
      <c r="DN70" s="30"/>
      <c r="DO70" s="30"/>
      <c r="DP70" s="30"/>
      <c r="DQ70" s="30"/>
      <c r="DR70" s="30"/>
      <c r="DS70" s="30"/>
      <c r="DT70" s="30"/>
      <c r="DU70" s="30"/>
      <c r="DV70" s="30"/>
      <c r="DW70" s="30"/>
      <c r="DX70" s="30"/>
      <c r="DY70" s="30"/>
      <c r="DZ70" s="30"/>
      <c r="EA70" s="30"/>
      <c r="EB70" s="30"/>
      <c r="EC70" s="30"/>
      <c r="ED70" s="30"/>
      <c r="EE70" s="30"/>
      <c r="EF70" s="30"/>
      <c r="EG70" s="30"/>
      <c r="EH70" s="30"/>
      <c r="EI70" s="30"/>
      <c r="EJ70" s="30"/>
      <c r="EK70" s="30"/>
      <c r="EL70" s="30"/>
      <c r="EM70" s="30"/>
      <c r="EN70" s="30"/>
      <c r="EO70" s="30"/>
      <c r="EP70" s="30"/>
      <c r="EQ70" s="30"/>
      <c r="ER70" s="30"/>
      <c r="ES70" s="30"/>
      <c r="ET70" s="30"/>
      <c r="EU70" s="30"/>
      <c r="EV70" s="30"/>
      <c r="EW70" s="30"/>
      <c r="EX70" s="30"/>
      <c r="EY70" s="30"/>
      <c r="EZ70" s="30"/>
      <c r="FA70" s="30"/>
      <c r="FB70" s="30"/>
      <c r="FC70" s="30"/>
      <c r="FD70" s="30"/>
      <c r="FE70" s="30"/>
      <c r="FF70" s="30"/>
      <c r="FG70" s="30"/>
      <c r="FH70" s="30"/>
      <c r="FI70" s="30"/>
      <c r="FJ70" s="30"/>
      <c r="FK70" s="30"/>
      <c r="FL70" s="30"/>
      <c r="FM70" s="30"/>
      <c r="FN70" s="30"/>
      <c r="FO70" s="30"/>
      <c r="FP70" s="30"/>
      <c r="FQ70" s="30"/>
      <c r="FR70" s="30"/>
      <c r="FS70" s="30"/>
      <c r="FT70" s="30"/>
      <c r="FU70" s="30"/>
      <c r="FV70" s="30"/>
      <c r="FW70" s="30"/>
      <c r="FX70" s="30"/>
      <c r="FY70" s="30"/>
      <c r="FZ70" s="30"/>
      <c r="GA70" s="30"/>
      <c r="GB70" s="30"/>
      <c r="GC70" s="30"/>
      <c r="GD70" s="30"/>
      <c r="GE70" s="30"/>
      <c r="GF70" s="30"/>
      <c r="GG70" s="30"/>
      <c r="GH70" s="30"/>
      <c r="GI70" s="30"/>
      <c r="GJ70" s="30"/>
      <c r="GK70" s="30"/>
      <c r="GL70" s="30"/>
      <c r="GM70" s="30"/>
      <c r="GN70" s="30"/>
      <c r="GO70" s="30"/>
      <c r="GP70" s="30"/>
      <c r="GQ70" s="30"/>
      <c r="GR70" s="30"/>
      <c r="GS70" s="30"/>
      <c r="GT70" s="30"/>
      <c r="GU70" s="30"/>
      <c r="GV70" s="30"/>
      <c r="GW70" s="30"/>
      <c r="GX70" s="30"/>
      <c r="GY70" s="30"/>
      <c r="GZ70" s="30"/>
      <c r="HA70" s="30"/>
      <c r="HB70" s="30"/>
      <c r="HC70" s="30"/>
      <c r="HD70" s="30"/>
      <c r="HE70" s="30"/>
      <c r="HF70" s="30"/>
      <c r="HG70" s="30"/>
      <c r="HH70" s="30"/>
      <c r="HI70" s="30"/>
      <c r="HJ70" s="30"/>
      <c r="HK70" s="30"/>
      <c r="HL70" s="30"/>
      <c r="HM70" s="30"/>
      <c r="HN70" s="30"/>
      <c r="HO70" s="30"/>
      <c r="HP70" s="30"/>
      <c r="HQ70" s="30"/>
      <c r="HR70" s="30"/>
      <c r="HS70" s="30"/>
      <c r="HT70" s="30"/>
      <c r="HU70" s="30"/>
      <c r="HV70" s="30"/>
      <c r="HW70" s="30"/>
      <c r="HX70" s="30"/>
      <c r="HY70" s="30"/>
      <c r="HZ70" s="30"/>
      <c r="IA70" s="30"/>
      <c r="IB70" s="30"/>
      <c r="IC70" s="30"/>
      <c r="ID70" s="30"/>
      <c r="IE70" s="30"/>
      <c r="IF70" s="30"/>
      <c r="IG70" s="30"/>
      <c r="IH70" s="30"/>
      <c r="II70" s="30"/>
      <c r="IJ70" s="30"/>
      <c r="IK70" s="30"/>
      <c r="IL70" s="30"/>
      <c r="IM70" s="30"/>
      <c r="IN70" s="30"/>
      <c r="IO70" s="30"/>
      <c r="IP70" s="30"/>
      <c r="IQ70" s="30"/>
      <c r="IR70" s="30"/>
      <c r="IS70" s="30"/>
      <c r="IT70" s="30"/>
      <c r="IU70" s="30"/>
    </row>
    <row r="71" spans="1:255" s="31" customFormat="1" ht="12" customHeight="1" x14ac:dyDescent="0.25">
      <c r="A71" s="58"/>
      <c r="B71" s="76" t="s">
        <v>97</v>
      </c>
      <c r="C71" s="77"/>
      <c r="D71" s="77"/>
      <c r="E71" s="77"/>
      <c r="F71" s="77"/>
      <c r="G71" s="78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30"/>
      <c r="DQ71" s="30"/>
      <c r="DR71" s="30"/>
      <c r="DS71" s="30"/>
      <c r="DT71" s="30"/>
      <c r="DU71" s="30"/>
      <c r="DV71" s="30"/>
      <c r="DW71" s="30"/>
      <c r="DX71" s="30"/>
      <c r="DY71" s="30"/>
      <c r="DZ71" s="30"/>
      <c r="EA71" s="30"/>
      <c r="EB71" s="30"/>
      <c r="EC71" s="30"/>
      <c r="ED71" s="30"/>
      <c r="EE71" s="30"/>
      <c r="EF71" s="30"/>
      <c r="EG71" s="30"/>
      <c r="EH71" s="30"/>
      <c r="EI71" s="30"/>
      <c r="EJ71" s="30"/>
      <c r="EK71" s="30"/>
      <c r="EL71" s="30"/>
      <c r="EM71" s="30"/>
      <c r="EN71" s="30"/>
      <c r="EO71" s="30"/>
      <c r="EP71" s="30"/>
      <c r="EQ71" s="30"/>
      <c r="ER71" s="30"/>
      <c r="ES71" s="30"/>
      <c r="ET71" s="30"/>
      <c r="EU71" s="30"/>
      <c r="EV71" s="30"/>
      <c r="EW71" s="30"/>
      <c r="EX71" s="30"/>
      <c r="EY71" s="30"/>
      <c r="EZ71" s="30"/>
      <c r="FA71" s="30"/>
      <c r="FB71" s="30"/>
      <c r="FC71" s="30"/>
      <c r="FD71" s="30"/>
      <c r="FE71" s="30"/>
      <c r="FF71" s="30"/>
      <c r="FG71" s="30"/>
      <c r="FH71" s="30"/>
      <c r="FI71" s="30"/>
      <c r="FJ71" s="30"/>
      <c r="FK71" s="30"/>
      <c r="FL71" s="30"/>
      <c r="FM71" s="30"/>
      <c r="FN71" s="30"/>
      <c r="FO71" s="30"/>
      <c r="FP71" s="30"/>
      <c r="FQ71" s="30"/>
      <c r="FR71" s="30"/>
      <c r="FS71" s="30"/>
      <c r="FT71" s="30"/>
      <c r="FU71" s="30"/>
      <c r="FV71" s="30"/>
      <c r="FW71" s="30"/>
      <c r="FX71" s="30"/>
      <c r="FY71" s="30"/>
      <c r="FZ71" s="30"/>
      <c r="GA71" s="30"/>
      <c r="GB71" s="30"/>
      <c r="GC71" s="30"/>
      <c r="GD71" s="30"/>
      <c r="GE71" s="30"/>
      <c r="GF71" s="30"/>
      <c r="GG71" s="30"/>
      <c r="GH71" s="30"/>
      <c r="GI71" s="30"/>
      <c r="GJ71" s="30"/>
      <c r="GK71" s="30"/>
      <c r="GL71" s="30"/>
      <c r="GM71" s="30"/>
      <c r="GN71" s="30"/>
      <c r="GO71" s="30"/>
      <c r="GP71" s="30"/>
      <c r="GQ71" s="30"/>
      <c r="GR71" s="30"/>
      <c r="GS71" s="30"/>
      <c r="GT71" s="30"/>
      <c r="GU71" s="30"/>
      <c r="GV71" s="30"/>
      <c r="GW71" s="30"/>
      <c r="GX71" s="30"/>
      <c r="GY71" s="30"/>
      <c r="GZ71" s="30"/>
      <c r="HA71" s="30"/>
      <c r="HB71" s="30"/>
      <c r="HC71" s="30"/>
      <c r="HD71" s="30"/>
      <c r="HE71" s="30"/>
      <c r="HF71" s="30"/>
      <c r="HG71" s="30"/>
      <c r="HH71" s="30"/>
      <c r="HI71" s="30"/>
      <c r="HJ71" s="30"/>
      <c r="HK71" s="30"/>
      <c r="HL71" s="30"/>
      <c r="HM71" s="30"/>
      <c r="HN71" s="30"/>
      <c r="HO71" s="30"/>
      <c r="HP71" s="30"/>
      <c r="HQ71" s="30"/>
      <c r="HR71" s="30"/>
      <c r="HS71" s="30"/>
      <c r="HT71" s="30"/>
      <c r="HU71" s="30"/>
      <c r="HV71" s="30"/>
      <c r="HW71" s="30"/>
      <c r="HX71" s="30"/>
      <c r="HY71" s="30"/>
      <c r="HZ71" s="30"/>
      <c r="IA71" s="30"/>
      <c r="IB71" s="30"/>
      <c r="IC71" s="30"/>
      <c r="ID71" s="30"/>
      <c r="IE71" s="30"/>
      <c r="IF71" s="30"/>
      <c r="IG71" s="30"/>
      <c r="IH71" s="30"/>
      <c r="II71" s="30"/>
      <c r="IJ71" s="30"/>
      <c r="IK71" s="30"/>
      <c r="IL71" s="30"/>
      <c r="IM71" s="30"/>
      <c r="IN71" s="30"/>
      <c r="IO71" s="30"/>
      <c r="IP71" s="30"/>
      <c r="IQ71" s="30"/>
      <c r="IR71" s="30"/>
      <c r="IS71" s="30"/>
      <c r="IT71" s="30"/>
      <c r="IU71" s="30"/>
    </row>
    <row r="72" spans="1:255" s="31" customFormat="1" ht="12.75" customHeight="1" thickBot="1" x14ac:dyDescent="0.3">
      <c r="A72" s="58"/>
      <c r="B72" s="79"/>
      <c r="C72" s="77"/>
      <c r="D72" s="77"/>
      <c r="E72" s="77"/>
      <c r="F72" s="77"/>
      <c r="G72" s="78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30"/>
      <c r="CT72" s="30"/>
      <c r="CU72" s="30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  <c r="DG72" s="30"/>
      <c r="DH72" s="30"/>
      <c r="DI72" s="30"/>
      <c r="DJ72" s="30"/>
      <c r="DK72" s="30"/>
      <c r="DL72" s="30"/>
      <c r="DM72" s="30"/>
      <c r="DN72" s="30"/>
      <c r="DO72" s="30"/>
      <c r="DP72" s="30"/>
      <c r="DQ72" s="30"/>
      <c r="DR72" s="30"/>
      <c r="DS72" s="30"/>
      <c r="DT72" s="30"/>
      <c r="DU72" s="30"/>
      <c r="DV72" s="30"/>
      <c r="DW72" s="30"/>
      <c r="DX72" s="30"/>
      <c r="DY72" s="30"/>
      <c r="DZ72" s="30"/>
      <c r="EA72" s="30"/>
      <c r="EB72" s="30"/>
      <c r="EC72" s="30"/>
      <c r="ED72" s="30"/>
      <c r="EE72" s="30"/>
      <c r="EF72" s="30"/>
      <c r="EG72" s="30"/>
      <c r="EH72" s="30"/>
      <c r="EI72" s="30"/>
      <c r="EJ72" s="30"/>
      <c r="EK72" s="30"/>
      <c r="EL72" s="30"/>
      <c r="EM72" s="30"/>
      <c r="EN72" s="30"/>
      <c r="EO72" s="30"/>
      <c r="EP72" s="30"/>
      <c r="EQ72" s="30"/>
      <c r="ER72" s="30"/>
      <c r="ES72" s="30"/>
      <c r="ET72" s="30"/>
      <c r="EU72" s="30"/>
      <c r="EV72" s="30"/>
      <c r="EW72" s="30"/>
      <c r="EX72" s="30"/>
      <c r="EY72" s="30"/>
      <c r="EZ72" s="30"/>
      <c r="FA72" s="30"/>
      <c r="FB72" s="30"/>
      <c r="FC72" s="30"/>
      <c r="FD72" s="30"/>
      <c r="FE72" s="30"/>
      <c r="FF72" s="30"/>
      <c r="FG72" s="30"/>
      <c r="FH72" s="30"/>
      <c r="FI72" s="30"/>
      <c r="FJ72" s="30"/>
      <c r="FK72" s="30"/>
      <c r="FL72" s="30"/>
      <c r="FM72" s="30"/>
      <c r="FN72" s="30"/>
      <c r="FO72" s="30"/>
      <c r="FP72" s="30"/>
      <c r="FQ72" s="30"/>
      <c r="FR72" s="30"/>
      <c r="FS72" s="30"/>
      <c r="FT72" s="30"/>
      <c r="FU72" s="30"/>
      <c r="FV72" s="30"/>
      <c r="FW72" s="30"/>
      <c r="FX72" s="30"/>
      <c r="FY72" s="30"/>
      <c r="FZ72" s="30"/>
      <c r="GA72" s="30"/>
      <c r="GB72" s="30"/>
      <c r="GC72" s="30"/>
      <c r="GD72" s="30"/>
      <c r="GE72" s="30"/>
      <c r="GF72" s="30"/>
      <c r="GG72" s="30"/>
      <c r="GH72" s="30"/>
      <c r="GI72" s="30"/>
      <c r="GJ72" s="30"/>
      <c r="GK72" s="30"/>
      <c r="GL72" s="30"/>
      <c r="GM72" s="30"/>
      <c r="GN72" s="30"/>
      <c r="GO72" s="30"/>
      <c r="GP72" s="30"/>
      <c r="GQ72" s="30"/>
      <c r="GR72" s="30"/>
      <c r="GS72" s="30"/>
      <c r="GT72" s="30"/>
      <c r="GU72" s="30"/>
      <c r="GV72" s="30"/>
      <c r="GW72" s="30"/>
      <c r="GX72" s="30"/>
      <c r="GY72" s="30"/>
      <c r="GZ72" s="30"/>
      <c r="HA72" s="30"/>
      <c r="HB72" s="30"/>
      <c r="HC72" s="30"/>
      <c r="HD72" s="30"/>
      <c r="HE72" s="30"/>
      <c r="HF72" s="30"/>
      <c r="HG72" s="30"/>
      <c r="HH72" s="30"/>
      <c r="HI72" s="30"/>
      <c r="HJ72" s="30"/>
      <c r="HK72" s="30"/>
      <c r="HL72" s="30"/>
      <c r="HM72" s="30"/>
      <c r="HN72" s="30"/>
      <c r="HO72" s="30"/>
      <c r="HP72" s="30"/>
      <c r="HQ72" s="30"/>
      <c r="HR72" s="30"/>
      <c r="HS72" s="30"/>
      <c r="HT72" s="30"/>
      <c r="HU72" s="30"/>
      <c r="HV72" s="30"/>
      <c r="HW72" s="30"/>
      <c r="HX72" s="30"/>
      <c r="HY72" s="30"/>
      <c r="HZ72" s="30"/>
      <c r="IA72" s="30"/>
      <c r="IB72" s="30"/>
      <c r="IC72" s="30"/>
      <c r="ID72" s="30"/>
      <c r="IE72" s="30"/>
      <c r="IF72" s="30"/>
      <c r="IG72" s="30"/>
      <c r="IH72" s="30"/>
      <c r="II72" s="30"/>
      <c r="IJ72" s="30"/>
      <c r="IK72" s="30"/>
      <c r="IL72" s="30"/>
      <c r="IM72" s="30"/>
      <c r="IN72" s="30"/>
      <c r="IO72" s="30"/>
      <c r="IP72" s="30"/>
      <c r="IQ72" s="30"/>
      <c r="IR72" s="30"/>
      <c r="IS72" s="30"/>
      <c r="IT72" s="30"/>
      <c r="IU72" s="30"/>
    </row>
    <row r="73" spans="1:255" s="31" customFormat="1" ht="12" customHeight="1" x14ac:dyDescent="0.25">
      <c r="A73" s="58"/>
      <c r="B73" s="80" t="s">
        <v>98</v>
      </c>
      <c r="C73" s="81"/>
      <c r="D73" s="81"/>
      <c r="E73" s="81"/>
      <c r="F73" s="82"/>
      <c r="G73" s="78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  <c r="DT73" s="30"/>
      <c r="DU73" s="30"/>
      <c r="DV73" s="30"/>
      <c r="DW73" s="30"/>
      <c r="DX73" s="30"/>
      <c r="DY73" s="30"/>
      <c r="DZ73" s="30"/>
      <c r="EA73" s="30"/>
      <c r="EB73" s="30"/>
      <c r="EC73" s="30"/>
      <c r="ED73" s="30"/>
      <c r="EE73" s="30"/>
      <c r="EF73" s="30"/>
      <c r="EG73" s="30"/>
      <c r="EH73" s="30"/>
      <c r="EI73" s="30"/>
      <c r="EJ73" s="30"/>
      <c r="EK73" s="30"/>
      <c r="EL73" s="30"/>
      <c r="EM73" s="30"/>
      <c r="EN73" s="30"/>
      <c r="EO73" s="30"/>
      <c r="EP73" s="30"/>
      <c r="EQ73" s="30"/>
      <c r="ER73" s="30"/>
      <c r="ES73" s="30"/>
      <c r="ET73" s="30"/>
      <c r="EU73" s="30"/>
      <c r="EV73" s="30"/>
      <c r="EW73" s="30"/>
      <c r="EX73" s="30"/>
      <c r="EY73" s="30"/>
      <c r="EZ73" s="30"/>
      <c r="FA73" s="30"/>
      <c r="FB73" s="30"/>
      <c r="FC73" s="30"/>
      <c r="FD73" s="30"/>
      <c r="FE73" s="30"/>
      <c r="FF73" s="30"/>
      <c r="FG73" s="30"/>
      <c r="FH73" s="30"/>
      <c r="FI73" s="30"/>
      <c r="FJ73" s="30"/>
      <c r="FK73" s="30"/>
      <c r="FL73" s="30"/>
      <c r="FM73" s="30"/>
      <c r="FN73" s="30"/>
      <c r="FO73" s="30"/>
      <c r="FP73" s="30"/>
      <c r="FQ73" s="30"/>
      <c r="FR73" s="30"/>
      <c r="FS73" s="30"/>
      <c r="FT73" s="30"/>
      <c r="FU73" s="30"/>
      <c r="FV73" s="30"/>
      <c r="FW73" s="30"/>
      <c r="FX73" s="30"/>
      <c r="FY73" s="30"/>
      <c r="FZ73" s="30"/>
      <c r="GA73" s="30"/>
      <c r="GB73" s="30"/>
      <c r="GC73" s="30"/>
      <c r="GD73" s="30"/>
      <c r="GE73" s="30"/>
      <c r="GF73" s="30"/>
      <c r="GG73" s="30"/>
      <c r="GH73" s="30"/>
      <c r="GI73" s="30"/>
      <c r="GJ73" s="30"/>
      <c r="GK73" s="30"/>
      <c r="GL73" s="30"/>
      <c r="GM73" s="30"/>
      <c r="GN73" s="30"/>
      <c r="GO73" s="30"/>
      <c r="GP73" s="30"/>
      <c r="GQ73" s="30"/>
      <c r="GR73" s="30"/>
      <c r="GS73" s="30"/>
      <c r="GT73" s="30"/>
      <c r="GU73" s="30"/>
      <c r="GV73" s="30"/>
      <c r="GW73" s="30"/>
      <c r="GX73" s="30"/>
      <c r="GY73" s="30"/>
      <c r="GZ73" s="30"/>
      <c r="HA73" s="30"/>
      <c r="HB73" s="30"/>
      <c r="HC73" s="30"/>
      <c r="HD73" s="30"/>
      <c r="HE73" s="30"/>
      <c r="HF73" s="30"/>
      <c r="HG73" s="30"/>
      <c r="HH73" s="30"/>
      <c r="HI73" s="30"/>
      <c r="HJ73" s="30"/>
      <c r="HK73" s="30"/>
      <c r="HL73" s="30"/>
      <c r="HM73" s="30"/>
      <c r="HN73" s="30"/>
      <c r="HO73" s="30"/>
      <c r="HP73" s="30"/>
      <c r="HQ73" s="30"/>
      <c r="HR73" s="30"/>
      <c r="HS73" s="30"/>
      <c r="HT73" s="30"/>
      <c r="HU73" s="30"/>
      <c r="HV73" s="30"/>
      <c r="HW73" s="30"/>
      <c r="HX73" s="30"/>
      <c r="HY73" s="30"/>
      <c r="HZ73" s="30"/>
      <c r="IA73" s="30"/>
      <c r="IB73" s="30"/>
      <c r="IC73" s="30"/>
      <c r="ID73" s="30"/>
      <c r="IE73" s="30"/>
      <c r="IF73" s="30"/>
      <c r="IG73" s="30"/>
      <c r="IH73" s="30"/>
      <c r="II73" s="30"/>
      <c r="IJ73" s="30"/>
      <c r="IK73" s="30"/>
      <c r="IL73" s="30"/>
      <c r="IM73" s="30"/>
      <c r="IN73" s="30"/>
      <c r="IO73" s="30"/>
      <c r="IP73" s="30"/>
      <c r="IQ73" s="30"/>
      <c r="IR73" s="30"/>
      <c r="IS73" s="30"/>
      <c r="IT73" s="30"/>
      <c r="IU73" s="30"/>
    </row>
    <row r="74" spans="1:255" s="31" customFormat="1" ht="12" customHeight="1" x14ac:dyDescent="0.25">
      <c r="A74" s="58"/>
      <c r="B74" s="25" t="s">
        <v>99</v>
      </c>
      <c r="C74" s="79"/>
      <c r="D74" s="79"/>
      <c r="E74" s="79"/>
      <c r="F74" s="83"/>
      <c r="G74" s="78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0"/>
      <c r="DQ74" s="30"/>
      <c r="DR74" s="30"/>
      <c r="DS74" s="30"/>
      <c r="DT74" s="30"/>
      <c r="DU74" s="30"/>
      <c r="DV74" s="30"/>
      <c r="DW74" s="30"/>
      <c r="DX74" s="30"/>
      <c r="DY74" s="30"/>
      <c r="DZ74" s="30"/>
      <c r="EA74" s="30"/>
      <c r="EB74" s="30"/>
      <c r="EC74" s="30"/>
      <c r="ED74" s="30"/>
      <c r="EE74" s="30"/>
      <c r="EF74" s="30"/>
      <c r="EG74" s="30"/>
      <c r="EH74" s="30"/>
      <c r="EI74" s="30"/>
      <c r="EJ74" s="30"/>
      <c r="EK74" s="30"/>
      <c r="EL74" s="30"/>
      <c r="EM74" s="30"/>
      <c r="EN74" s="30"/>
      <c r="EO74" s="30"/>
      <c r="EP74" s="30"/>
      <c r="EQ74" s="30"/>
      <c r="ER74" s="30"/>
      <c r="ES74" s="30"/>
      <c r="ET74" s="30"/>
      <c r="EU74" s="30"/>
      <c r="EV74" s="30"/>
      <c r="EW74" s="30"/>
      <c r="EX74" s="30"/>
      <c r="EY74" s="30"/>
      <c r="EZ74" s="30"/>
      <c r="FA74" s="30"/>
      <c r="FB74" s="30"/>
      <c r="FC74" s="30"/>
      <c r="FD74" s="30"/>
      <c r="FE74" s="30"/>
      <c r="FF74" s="30"/>
      <c r="FG74" s="30"/>
      <c r="FH74" s="30"/>
      <c r="FI74" s="30"/>
      <c r="FJ74" s="30"/>
      <c r="FK74" s="30"/>
      <c r="FL74" s="30"/>
      <c r="FM74" s="30"/>
      <c r="FN74" s="30"/>
      <c r="FO74" s="30"/>
      <c r="FP74" s="30"/>
      <c r="FQ74" s="30"/>
      <c r="FR74" s="30"/>
      <c r="FS74" s="30"/>
      <c r="FT74" s="30"/>
      <c r="FU74" s="30"/>
      <c r="FV74" s="30"/>
      <c r="FW74" s="30"/>
      <c r="FX74" s="30"/>
      <c r="FY74" s="30"/>
      <c r="FZ74" s="30"/>
      <c r="GA74" s="30"/>
      <c r="GB74" s="30"/>
      <c r="GC74" s="30"/>
      <c r="GD74" s="30"/>
      <c r="GE74" s="30"/>
      <c r="GF74" s="30"/>
      <c r="GG74" s="30"/>
      <c r="GH74" s="30"/>
      <c r="GI74" s="30"/>
      <c r="GJ74" s="30"/>
      <c r="GK74" s="30"/>
      <c r="GL74" s="30"/>
      <c r="GM74" s="30"/>
      <c r="GN74" s="30"/>
      <c r="GO74" s="30"/>
      <c r="GP74" s="30"/>
      <c r="GQ74" s="30"/>
      <c r="GR74" s="30"/>
      <c r="GS74" s="30"/>
      <c r="GT74" s="30"/>
      <c r="GU74" s="30"/>
      <c r="GV74" s="30"/>
      <c r="GW74" s="30"/>
      <c r="GX74" s="30"/>
      <c r="GY74" s="30"/>
      <c r="GZ74" s="30"/>
      <c r="HA74" s="30"/>
      <c r="HB74" s="30"/>
      <c r="HC74" s="30"/>
      <c r="HD74" s="30"/>
      <c r="HE74" s="30"/>
      <c r="HF74" s="30"/>
      <c r="HG74" s="30"/>
      <c r="HH74" s="30"/>
      <c r="HI74" s="30"/>
      <c r="HJ74" s="30"/>
      <c r="HK74" s="30"/>
      <c r="HL74" s="30"/>
      <c r="HM74" s="30"/>
      <c r="HN74" s="30"/>
      <c r="HO74" s="30"/>
      <c r="HP74" s="30"/>
      <c r="HQ74" s="30"/>
      <c r="HR74" s="30"/>
      <c r="HS74" s="30"/>
      <c r="HT74" s="30"/>
      <c r="HU74" s="30"/>
      <c r="HV74" s="30"/>
      <c r="HW74" s="30"/>
      <c r="HX74" s="30"/>
      <c r="HY74" s="30"/>
      <c r="HZ74" s="30"/>
      <c r="IA74" s="30"/>
      <c r="IB74" s="30"/>
      <c r="IC74" s="30"/>
      <c r="ID74" s="30"/>
      <c r="IE74" s="30"/>
      <c r="IF74" s="30"/>
      <c r="IG74" s="30"/>
      <c r="IH74" s="30"/>
      <c r="II74" s="30"/>
      <c r="IJ74" s="30"/>
      <c r="IK74" s="30"/>
      <c r="IL74" s="30"/>
      <c r="IM74" s="30"/>
      <c r="IN74" s="30"/>
      <c r="IO74" s="30"/>
      <c r="IP74" s="30"/>
      <c r="IQ74" s="30"/>
      <c r="IR74" s="30"/>
      <c r="IS74" s="30"/>
      <c r="IT74" s="30"/>
      <c r="IU74" s="30"/>
    </row>
    <row r="75" spans="1:255" s="31" customFormat="1" ht="12" customHeight="1" x14ac:dyDescent="0.25">
      <c r="A75" s="58"/>
      <c r="B75" s="25" t="s">
        <v>100</v>
      </c>
      <c r="C75" s="79"/>
      <c r="D75" s="79"/>
      <c r="E75" s="79"/>
      <c r="F75" s="83"/>
      <c r="G75" s="78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30"/>
      <c r="DK75" s="30"/>
      <c r="DL75" s="30"/>
      <c r="DM75" s="30"/>
      <c r="DN75" s="30"/>
      <c r="DO75" s="30"/>
      <c r="DP75" s="30"/>
      <c r="DQ75" s="30"/>
      <c r="DR75" s="30"/>
      <c r="DS75" s="30"/>
      <c r="DT75" s="30"/>
      <c r="DU75" s="30"/>
      <c r="DV75" s="30"/>
      <c r="DW75" s="30"/>
      <c r="DX75" s="30"/>
      <c r="DY75" s="30"/>
      <c r="DZ75" s="30"/>
      <c r="EA75" s="30"/>
      <c r="EB75" s="30"/>
      <c r="EC75" s="30"/>
      <c r="ED75" s="30"/>
      <c r="EE75" s="30"/>
      <c r="EF75" s="30"/>
      <c r="EG75" s="30"/>
      <c r="EH75" s="30"/>
      <c r="EI75" s="30"/>
      <c r="EJ75" s="30"/>
      <c r="EK75" s="30"/>
      <c r="EL75" s="30"/>
      <c r="EM75" s="30"/>
      <c r="EN75" s="30"/>
      <c r="EO75" s="30"/>
      <c r="EP75" s="30"/>
      <c r="EQ75" s="30"/>
      <c r="ER75" s="30"/>
      <c r="ES75" s="30"/>
      <c r="ET75" s="30"/>
      <c r="EU75" s="30"/>
      <c r="EV75" s="30"/>
      <c r="EW75" s="30"/>
      <c r="EX75" s="30"/>
      <c r="EY75" s="30"/>
      <c r="EZ75" s="30"/>
      <c r="FA75" s="30"/>
      <c r="FB75" s="30"/>
      <c r="FC75" s="30"/>
      <c r="FD75" s="30"/>
      <c r="FE75" s="30"/>
      <c r="FF75" s="30"/>
      <c r="FG75" s="30"/>
      <c r="FH75" s="30"/>
      <c r="FI75" s="30"/>
      <c r="FJ75" s="30"/>
      <c r="FK75" s="30"/>
      <c r="FL75" s="30"/>
      <c r="FM75" s="30"/>
      <c r="FN75" s="30"/>
      <c r="FO75" s="30"/>
      <c r="FP75" s="30"/>
      <c r="FQ75" s="30"/>
      <c r="FR75" s="30"/>
      <c r="FS75" s="30"/>
      <c r="FT75" s="30"/>
      <c r="FU75" s="30"/>
      <c r="FV75" s="30"/>
      <c r="FW75" s="30"/>
      <c r="FX75" s="30"/>
      <c r="FY75" s="30"/>
      <c r="FZ75" s="30"/>
      <c r="GA75" s="30"/>
      <c r="GB75" s="30"/>
      <c r="GC75" s="30"/>
      <c r="GD75" s="30"/>
      <c r="GE75" s="30"/>
      <c r="GF75" s="30"/>
      <c r="GG75" s="30"/>
      <c r="GH75" s="30"/>
      <c r="GI75" s="30"/>
      <c r="GJ75" s="30"/>
      <c r="GK75" s="30"/>
      <c r="GL75" s="30"/>
      <c r="GM75" s="30"/>
      <c r="GN75" s="30"/>
      <c r="GO75" s="30"/>
      <c r="GP75" s="30"/>
      <c r="GQ75" s="30"/>
      <c r="GR75" s="30"/>
      <c r="GS75" s="30"/>
      <c r="GT75" s="30"/>
      <c r="GU75" s="30"/>
      <c r="GV75" s="30"/>
      <c r="GW75" s="30"/>
      <c r="GX75" s="30"/>
      <c r="GY75" s="30"/>
      <c r="GZ75" s="30"/>
      <c r="HA75" s="30"/>
      <c r="HB75" s="30"/>
      <c r="HC75" s="30"/>
      <c r="HD75" s="30"/>
      <c r="HE75" s="30"/>
      <c r="HF75" s="30"/>
      <c r="HG75" s="30"/>
      <c r="HH75" s="30"/>
      <c r="HI75" s="30"/>
      <c r="HJ75" s="30"/>
      <c r="HK75" s="30"/>
      <c r="HL75" s="30"/>
      <c r="HM75" s="30"/>
      <c r="HN75" s="30"/>
      <c r="HO75" s="30"/>
      <c r="HP75" s="30"/>
      <c r="HQ75" s="30"/>
      <c r="HR75" s="30"/>
      <c r="HS75" s="30"/>
      <c r="HT75" s="30"/>
      <c r="HU75" s="30"/>
      <c r="HV75" s="30"/>
      <c r="HW75" s="30"/>
      <c r="HX75" s="30"/>
      <c r="HY75" s="30"/>
      <c r="HZ75" s="30"/>
      <c r="IA75" s="30"/>
      <c r="IB75" s="30"/>
      <c r="IC75" s="30"/>
      <c r="ID75" s="30"/>
      <c r="IE75" s="30"/>
      <c r="IF75" s="30"/>
      <c r="IG75" s="30"/>
      <c r="IH75" s="30"/>
      <c r="II75" s="30"/>
      <c r="IJ75" s="30"/>
      <c r="IK75" s="30"/>
      <c r="IL75" s="30"/>
      <c r="IM75" s="30"/>
      <c r="IN75" s="30"/>
      <c r="IO75" s="30"/>
      <c r="IP75" s="30"/>
      <c r="IQ75" s="30"/>
      <c r="IR75" s="30"/>
      <c r="IS75" s="30"/>
      <c r="IT75" s="30"/>
      <c r="IU75" s="30"/>
    </row>
    <row r="76" spans="1:255" s="31" customFormat="1" ht="12" customHeight="1" x14ac:dyDescent="0.25">
      <c r="A76" s="58"/>
      <c r="B76" s="25" t="s">
        <v>101</v>
      </c>
      <c r="C76" s="79"/>
      <c r="D76" s="79"/>
      <c r="E76" s="79"/>
      <c r="F76" s="83"/>
      <c r="G76" s="78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  <c r="DH76" s="30"/>
      <c r="DI76" s="30"/>
      <c r="DJ76" s="30"/>
      <c r="DK76" s="30"/>
      <c r="DL76" s="30"/>
      <c r="DM76" s="30"/>
      <c r="DN76" s="30"/>
      <c r="DO76" s="30"/>
      <c r="DP76" s="30"/>
      <c r="DQ76" s="30"/>
      <c r="DR76" s="30"/>
      <c r="DS76" s="30"/>
      <c r="DT76" s="30"/>
      <c r="DU76" s="30"/>
      <c r="DV76" s="30"/>
      <c r="DW76" s="30"/>
      <c r="DX76" s="30"/>
      <c r="DY76" s="30"/>
      <c r="DZ76" s="30"/>
      <c r="EA76" s="30"/>
      <c r="EB76" s="30"/>
      <c r="EC76" s="30"/>
      <c r="ED76" s="30"/>
      <c r="EE76" s="30"/>
      <c r="EF76" s="30"/>
      <c r="EG76" s="30"/>
      <c r="EH76" s="30"/>
      <c r="EI76" s="30"/>
      <c r="EJ76" s="30"/>
      <c r="EK76" s="30"/>
      <c r="EL76" s="30"/>
      <c r="EM76" s="30"/>
      <c r="EN76" s="30"/>
      <c r="EO76" s="30"/>
      <c r="EP76" s="30"/>
      <c r="EQ76" s="30"/>
      <c r="ER76" s="30"/>
      <c r="ES76" s="30"/>
      <c r="ET76" s="30"/>
      <c r="EU76" s="30"/>
      <c r="EV76" s="30"/>
      <c r="EW76" s="30"/>
      <c r="EX76" s="30"/>
      <c r="EY76" s="30"/>
      <c r="EZ76" s="30"/>
      <c r="FA76" s="30"/>
      <c r="FB76" s="30"/>
      <c r="FC76" s="30"/>
      <c r="FD76" s="30"/>
      <c r="FE76" s="30"/>
      <c r="FF76" s="30"/>
      <c r="FG76" s="30"/>
      <c r="FH76" s="30"/>
      <c r="FI76" s="30"/>
      <c r="FJ76" s="30"/>
      <c r="FK76" s="30"/>
      <c r="FL76" s="30"/>
      <c r="FM76" s="30"/>
      <c r="FN76" s="30"/>
      <c r="FO76" s="30"/>
      <c r="FP76" s="30"/>
      <c r="FQ76" s="30"/>
      <c r="FR76" s="30"/>
      <c r="FS76" s="30"/>
      <c r="FT76" s="30"/>
      <c r="FU76" s="30"/>
      <c r="FV76" s="30"/>
      <c r="FW76" s="30"/>
      <c r="FX76" s="30"/>
      <c r="FY76" s="30"/>
      <c r="FZ76" s="30"/>
      <c r="GA76" s="30"/>
      <c r="GB76" s="30"/>
      <c r="GC76" s="30"/>
      <c r="GD76" s="30"/>
      <c r="GE76" s="30"/>
      <c r="GF76" s="30"/>
      <c r="GG76" s="30"/>
      <c r="GH76" s="30"/>
      <c r="GI76" s="30"/>
      <c r="GJ76" s="30"/>
      <c r="GK76" s="30"/>
      <c r="GL76" s="30"/>
      <c r="GM76" s="30"/>
      <c r="GN76" s="30"/>
      <c r="GO76" s="30"/>
      <c r="GP76" s="30"/>
      <c r="GQ76" s="30"/>
      <c r="GR76" s="30"/>
      <c r="GS76" s="30"/>
      <c r="GT76" s="30"/>
      <c r="GU76" s="30"/>
      <c r="GV76" s="30"/>
      <c r="GW76" s="30"/>
      <c r="GX76" s="30"/>
      <c r="GY76" s="30"/>
      <c r="GZ76" s="30"/>
      <c r="HA76" s="30"/>
      <c r="HB76" s="30"/>
      <c r="HC76" s="30"/>
      <c r="HD76" s="30"/>
      <c r="HE76" s="30"/>
      <c r="HF76" s="30"/>
      <c r="HG76" s="30"/>
      <c r="HH76" s="30"/>
      <c r="HI76" s="30"/>
      <c r="HJ76" s="30"/>
      <c r="HK76" s="30"/>
      <c r="HL76" s="30"/>
      <c r="HM76" s="30"/>
      <c r="HN76" s="30"/>
      <c r="HO76" s="30"/>
      <c r="HP76" s="30"/>
      <c r="HQ76" s="30"/>
      <c r="HR76" s="30"/>
      <c r="HS76" s="30"/>
      <c r="HT76" s="30"/>
      <c r="HU76" s="30"/>
      <c r="HV76" s="30"/>
      <c r="HW76" s="30"/>
      <c r="HX76" s="30"/>
      <c r="HY76" s="30"/>
      <c r="HZ76" s="30"/>
      <c r="IA76" s="30"/>
      <c r="IB76" s="30"/>
      <c r="IC76" s="30"/>
      <c r="ID76" s="30"/>
      <c r="IE76" s="30"/>
      <c r="IF76" s="30"/>
      <c r="IG76" s="30"/>
      <c r="IH76" s="30"/>
      <c r="II76" s="30"/>
      <c r="IJ76" s="30"/>
      <c r="IK76" s="30"/>
      <c r="IL76" s="30"/>
      <c r="IM76" s="30"/>
      <c r="IN76" s="30"/>
      <c r="IO76" s="30"/>
      <c r="IP76" s="30"/>
      <c r="IQ76" s="30"/>
      <c r="IR76" s="30"/>
      <c r="IS76" s="30"/>
      <c r="IT76" s="30"/>
      <c r="IU76" s="30"/>
    </row>
    <row r="77" spans="1:255" s="31" customFormat="1" ht="12" customHeight="1" x14ac:dyDescent="0.25">
      <c r="A77" s="58"/>
      <c r="B77" s="25" t="s">
        <v>102</v>
      </c>
      <c r="C77" s="79"/>
      <c r="D77" s="79"/>
      <c r="E77" s="79"/>
      <c r="F77" s="83"/>
      <c r="G77" s="78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30"/>
      <c r="DN77" s="30"/>
      <c r="DO77" s="30"/>
      <c r="DP77" s="30"/>
      <c r="DQ77" s="30"/>
      <c r="DR77" s="30"/>
      <c r="DS77" s="30"/>
      <c r="DT77" s="30"/>
      <c r="DU77" s="30"/>
      <c r="DV77" s="30"/>
      <c r="DW77" s="30"/>
      <c r="DX77" s="30"/>
      <c r="DY77" s="30"/>
      <c r="DZ77" s="30"/>
      <c r="EA77" s="30"/>
      <c r="EB77" s="30"/>
      <c r="EC77" s="30"/>
      <c r="ED77" s="30"/>
      <c r="EE77" s="30"/>
      <c r="EF77" s="30"/>
      <c r="EG77" s="30"/>
      <c r="EH77" s="30"/>
      <c r="EI77" s="30"/>
      <c r="EJ77" s="30"/>
      <c r="EK77" s="30"/>
      <c r="EL77" s="30"/>
      <c r="EM77" s="30"/>
      <c r="EN77" s="30"/>
      <c r="EO77" s="30"/>
      <c r="EP77" s="30"/>
      <c r="EQ77" s="30"/>
      <c r="ER77" s="30"/>
      <c r="ES77" s="30"/>
      <c r="ET77" s="30"/>
      <c r="EU77" s="30"/>
      <c r="EV77" s="30"/>
      <c r="EW77" s="30"/>
      <c r="EX77" s="30"/>
      <c r="EY77" s="30"/>
      <c r="EZ77" s="30"/>
      <c r="FA77" s="30"/>
      <c r="FB77" s="30"/>
      <c r="FC77" s="30"/>
      <c r="FD77" s="30"/>
      <c r="FE77" s="30"/>
      <c r="FF77" s="30"/>
      <c r="FG77" s="30"/>
      <c r="FH77" s="30"/>
      <c r="FI77" s="30"/>
      <c r="FJ77" s="30"/>
      <c r="FK77" s="30"/>
      <c r="FL77" s="30"/>
      <c r="FM77" s="30"/>
      <c r="FN77" s="30"/>
      <c r="FO77" s="30"/>
      <c r="FP77" s="30"/>
      <c r="FQ77" s="30"/>
      <c r="FR77" s="30"/>
      <c r="FS77" s="30"/>
      <c r="FT77" s="30"/>
      <c r="FU77" s="30"/>
      <c r="FV77" s="30"/>
      <c r="FW77" s="30"/>
      <c r="FX77" s="30"/>
      <c r="FY77" s="30"/>
      <c r="FZ77" s="30"/>
      <c r="GA77" s="30"/>
      <c r="GB77" s="30"/>
      <c r="GC77" s="30"/>
      <c r="GD77" s="30"/>
      <c r="GE77" s="30"/>
      <c r="GF77" s="30"/>
      <c r="GG77" s="30"/>
      <c r="GH77" s="30"/>
      <c r="GI77" s="30"/>
      <c r="GJ77" s="30"/>
      <c r="GK77" s="30"/>
      <c r="GL77" s="30"/>
      <c r="GM77" s="30"/>
      <c r="GN77" s="30"/>
      <c r="GO77" s="30"/>
      <c r="GP77" s="30"/>
      <c r="GQ77" s="30"/>
      <c r="GR77" s="30"/>
      <c r="GS77" s="30"/>
      <c r="GT77" s="30"/>
      <c r="GU77" s="30"/>
      <c r="GV77" s="30"/>
      <c r="GW77" s="30"/>
      <c r="GX77" s="30"/>
      <c r="GY77" s="30"/>
      <c r="GZ77" s="30"/>
      <c r="HA77" s="30"/>
      <c r="HB77" s="30"/>
      <c r="HC77" s="30"/>
      <c r="HD77" s="30"/>
      <c r="HE77" s="30"/>
      <c r="HF77" s="30"/>
      <c r="HG77" s="30"/>
      <c r="HH77" s="30"/>
      <c r="HI77" s="30"/>
      <c r="HJ77" s="30"/>
      <c r="HK77" s="30"/>
      <c r="HL77" s="30"/>
      <c r="HM77" s="30"/>
      <c r="HN77" s="30"/>
      <c r="HO77" s="30"/>
      <c r="HP77" s="30"/>
      <c r="HQ77" s="30"/>
      <c r="HR77" s="30"/>
      <c r="HS77" s="30"/>
      <c r="HT77" s="30"/>
      <c r="HU77" s="30"/>
      <c r="HV77" s="30"/>
      <c r="HW77" s="30"/>
      <c r="HX77" s="30"/>
      <c r="HY77" s="30"/>
      <c r="HZ77" s="30"/>
      <c r="IA77" s="30"/>
      <c r="IB77" s="30"/>
      <c r="IC77" s="30"/>
      <c r="ID77" s="30"/>
      <c r="IE77" s="30"/>
      <c r="IF77" s="30"/>
      <c r="IG77" s="30"/>
      <c r="IH77" s="30"/>
      <c r="II77" s="30"/>
      <c r="IJ77" s="30"/>
      <c r="IK77" s="30"/>
      <c r="IL77" s="30"/>
      <c r="IM77" s="30"/>
      <c r="IN77" s="30"/>
      <c r="IO77" s="30"/>
      <c r="IP77" s="30"/>
      <c r="IQ77" s="30"/>
      <c r="IR77" s="30"/>
      <c r="IS77" s="30"/>
      <c r="IT77" s="30"/>
      <c r="IU77" s="30"/>
    </row>
    <row r="78" spans="1:255" s="31" customFormat="1" ht="12" customHeight="1" x14ac:dyDescent="0.25">
      <c r="A78" s="58"/>
      <c r="B78" s="25" t="s">
        <v>103</v>
      </c>
      <c r="C78" s="79"/>
      <c r="D78" s="79"/>
      <c r="E78" s="79"/>
      <c r="F78" s="83"/>
      <c r="G78" s="78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  <c r="DO78" s="30"/>
      <c r="DP78" s="30"/>
      <c r="DQ78" s="30"/>
      <c r="DR78" s="30"/>
      <c r="DS78" s="30"/>
      <c r="DT78" s="30"/>
      <c r="DU78" s="30"/>
      <c r="DV78" s="30"/>
      <c r="DW78" s="30"/>
      <c r="DX78" s="30"/>
      <c r="DY78" s="30"/>
      <c r="DZ78" s="30"/>
      <c r="EA78" s="30"/>
      <c r="EB78" s="30"/>
      <c r="EC78" s="30"/>
      <c r="ED78" s="30"/>
      <c r="EE78" s="30"/>
      <c r="EF78" s="30"/>
      <c r="EG78" s="30"/>
      <c r="EH78" s="30"/>
      <c r="EI78" s="30"/>
      <c r="EJ78" s="30"/>
      <c r="EK78" s="30"/>
      <c r="EL78" s="30"/>
      <c r="EM78" s="30"/>
      <c r="EN78" s="30"/>
      <c r="EO78" s="30"/>
      <c r="EP78" s="30"/>
      <c r="EQ78" s="30"/>
      <c r="ER78" s="30"/>
      <c r="ES78" s="30"/>
      <c r="ET78" s="30"/>
      <c r="EU78" s="30"/>
      <c r="EV78" s="30"/>
      <c r="EW78" s="30"/>
      <c r="EX78" s="30"/>
      <c r="EY78" s="30"/>
      <c r="EZ78" s="30"/>
      <c r="FA78" s="30"/>
      <c r="FB78" s="30"/>
      <c r="FC78" s="30"/>
      <c r="FD78" s="30"/>
      <c r="FE78" s="30"/>
      <c r="FF78" s="30"/>
      <c r="FG78" s="30"/>
      <c r="FH78" s="30"/>
      <c r="FI78" s="30"/>
      <c r="FJ78" s="30"/>
      <c r="FK78" s="30"/>
      <c r="FL78" s="30"/>
      <c r="FM78" s="30"/>
      <c r="FN78" s="30"/>
      <c r="FO78" s="30"/>
      <c r="FP78" s="30"/>
      <c r="FQ78" s="30"/>
      <c r="FR78" s="30"/>
      <c r="FS78" s="30"/>
      <c r="FT78" s="30"/>
      <c r="FU78" s="30"/>
      <c r="FV78" s="30"/>
      <c r="FW78" s="30"/>
      <c r="FX78" s="30"/>
      <c r="FY78" s="30"/>
      <c r="FZ78" s="30"/>
      <c r="GA78" s="30"/>
      <c r="GB78" s="30"/>
      <c r="GC78" s="30"/>
      <c r="GD78" s="30"/>
      <c r="GE78" s="30"/>
      <c r="GF78" s="30"/>
      <c r="GG78" s="30"/>
      <c r="GH78" s="30"/>
      <c r="GI78" s="30"/>
      <c r="GJ78" s="30"/>
      <c r="GK78" s="30"/>
      <c r="GL78" s="30"/>
      <c r="GM78" s="30"/>
      <c r="GN78" s="30"/>
      <c r="GO78" s="30"/>
      <c r="GP78" s="30"/>
      <c r="GQ78" s="30"/>
      <c r="GR78" s="30"/>
      <c r="GS78" s="30"/>
      <c r="GT78" s="30"/>
      <c r="GU78" s="30"/>
      <c r="GV78" s="30"/>
      <c r="GW78" s="30"/>
      <c r="GX78" s="30"/>
      <c r="GY78" s="30"/>
      <c r="GZ78" s="30"/>
      <c r="HA78" s="30"/>
      <c r="HB78" s="30"/>
      <c r="HC78" s="30"/>
      <c r="HD78" s="30"/>
      <c r="HE78" s="30"/>
      <c r="HF78" s="30"/>
      <c r="HG78" s="30"/>
      <c r="HH78" s="30"/>
      <c r="HI78" s="30"/>
      <c r="HJ78" s="30"/>
      <c r="HK78" s="30"/>
      <c r="HL78" s="30"/>
      <c r="HM78" s="30"/>
      <c r="HN78" s="30"/>
      <c r="HO78" s="30"/>
      <c r="HP78" s="30"/>
      <c r="HQ78" s="30"/>
      <c r="HR78" s="30"/>
      <c r="HS78" s="30"/>
      <c r="HT78" s="30"/>
      <c r="HU78" s="30"/>
      <c r="HV78" s="30"/>
      <c r="HW78" s="30"/>
      <c r="HX78" s="30"/>
      <c r="HY78" s="30"/>
      <c r="HZ78" s="30"/>
      <c r="IA78" s="30"/>
      <c r="IB78" s="30"/>
      <c r="IC78" s="30"/>
      <c r="ID78" s="30"/>
      <c r="IE78" s="30"/>
      <c r="IF78" s="30"/>
      <c r="IG78" s="30"/>
      <c r="IH78" s="30"/>
      <c r="II78" s="30"/>
      <c r="IJ78" s="30"/>
      <c r="IK78" s="30"/>
      <c r="IL78" s="30"/>
      <c r="IM78" s="30"/>
      <c r="IN78" s="30"/>
      <c r="IO78" s="30"/>
      <c r="IP78" s="30"/>
      <c r="IQ78" s="30"/>
      <c r="IR78" s="30"/>
      <c r="IS78" s="30"/>
      <c r="IT78" s="30"/>
      <c r="IU78" s="30"/>
    </row>
    <row r="79" spans="1:255" s="31" customFormat="1" ht="12.75" customHeight="1" thickBot="1" x14ac:dyDescent="0.3">
      <c r="A79" s="58"/>
      <c r="B79" s="26" t="s">
        <v>104</v>
      </c>
      <c r="C79" s="84"/>
      <c r="D79" s="84"/>
      <c r="E79" s="84"/>
      <c r="F79" s="85"/>
      <c r="G79" s="78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30"/>
      <c r="DN79" s="30"/>
      <c r="DO79" s="30"/>
      <c r="DP79" s="30"/>
      <c r="DQ79" s="30"/>
      <c r="DR79" s="30"/>
      <c r="DS79" s="30"/>
      <c r="DT79" s="30"/>
      <c r="DU79" s="30"/>
      <c r="DV79" s="30"/>
      <c r="DW79" s="30"/>
      <c r="DX79" s="30"/>
      <c r="DY79" s="30"/>
      <c r="DZ79" s="30"/>
      <c r="EA79" s="30"/>
      <c r="EB79" s="30"/>
      <c r="EC79" s="30"/>
      <c r="ED79" s="30"/>
      <c r="EE79" s="30"/>
      <c r="EF79" s="30"/>
      <c r="EG79" s="30"/>
      <c r="EH79" s="30"/>
      <c r="EI79" s="30"/>
      <c r="EJ79" s="30"/>
      <c r="EK79" s="30"/>
      <c r="EL79" s="30"/>
      <c r="EM79" s="30"/>
      <c r="EN79" s="30"/>
      <c r="EO79" s="30"/>
      <c r="EP79" s="30"/>
      <c r="EQ79" s="30"/>
      <c r="ER79" s="30"/>
      <c r="ES79" s="30"/>
      <c r="ET79" s="30"/>
      <c r="EU79" s="30"/>
      <c r="EV79" s="30"/>
      <c r="EW79" s="30"/>
      <c r="EX79" s="30"/>
      <c r="EY79" s="30"/>
      <c r="EZ79" s="30"/>
      <c r="FA79" s="30"/>
      <c r="FB79" s="30"/>
      <c r="FC79" s="30"/>
      <c r="FD79" s="30"/>
      <c r="FE79" s="30"/>
      <c r="FF79" s="30"/>
      <c r="FG79" s="30"/>
      <c r="FH79" s="30"/>
      <c r="FI79" s="30"/>
      <c r="FJ79" s="30"/>
      <c r="FK79" s="30"/>
      <c r="FL79" s="30"/>
      <c r="FM79" s="30"/>
      <c r="FN79" s="30"/>
      <c r="FO79" s="30"/>
      <c r="FP79" s="30"/>
      <c r="FQ79" s="30"/>
      <c r="FR79" s="30"/>
      <c r="FS79" s="30"/>
      <c r="FT79" s="30"/>
      <c r="FU79" s="30"/>
      <c r="FV79" s="30"/>
      <c r="FW79" s="30"/>
      <c r="FX79" s="30"/>
      <c r="FY79" s="30"/>
      <c r="FZ79" s="30"/>
      <c r="GA79" s="30"/>
      <c r="GB79" s="30"/>
      <c r="GC79" s="30"/>
      <c r="GD79" s="30"/>
      <c r="GE79" s="30"/>
      <c r="GF79" s="30"/>
      <c r="GG79" s="30"/>
      <c r="GH79" s="30"/>
      <c r="GI79" s="30"/>
      <c r="GJ79" s="30"/>
      <c r="GK79" s="30"/>
      <c r="GL79" s="30"/>
      <c r="GM79" s="30"/>
      <c r="GN79" s="30"/>
      <c r="GO79" s="30"/>
      <c r="GP79" s="30"/>
      <c r="GQ79" s="30"/>
      <c r="GR79" s="30"/>
      <c r="GS79" s="30"/>
      <c r="GT79" s="30"/>
      <c r="GU79" s="30"/>
      <c r="GV79" s="30"/>
      <c r="GW79" s="30"/>
      <c r="GX79" s="30"/>
      <c r="GY79" s="30"/>
      <c r="GZ79" s="30"/>
      <c r="HA79" s="30"/>
      <c r="HB79" s="30"/>
      <c r="HC79" s="30"/>
      <c r="HD79" s="30"/>
      <c r="HE79" s="30"/>
      <c r="HF79" s="30"/>
      <c r="HG79" s="30"/>
      <c r="HH79" s="30"/>
      <c r="HI79" s="30"/>
      <c r="HJ79" s="30"/>
      <c r="HK79" s="30"/>
      <c r="HL79" s="30"/>
      <c r="HM79" s="30"/>
      <c r="HN79" s="30"/>
      <c r="HO79" s="30"/>
      <c r="HP79" s="30"/>
      <c r="HQ79" s="30"/>
      <c r="HR79" s="30"/>
      <c r="HS79" s="30"/>
      <c r="HT79" s="30"/>
      <c r="HU79" s="30"/>
      <c r="HV79" s="30"/>
      <c r="HW79" s="30"/>
      <c r="HX79" s="30"/>
      <c r="HY79" s="30"/>
      <c r="HZ79" s="30"/>
      <c r="IA79" s="30"/>
      <c r="IB79" s="30"/>
      <c r="IC79" s="30"/>
      <c r="ID79" s="30"/>
      <c r="IE79" s="30"/>
      <c r="IF79" s="30"/>
      <c r="IG79" s="30"/>
      <c r="IH79" s="30"/>
      <c r="II79" s="30"/>
      <c r="IJ79" s="30"/>
      <c r="IK79" s="30"/>
      <c r="IL79" s="30"/>
      <c r="IM79" s="30"/>
      <c r="IN79" s="30"/>
      <c r="IO79" s="30"/>
      <c r="IP79" s="30"/>
      <c r="IQ79" s="30"/>
      <c r="IR79" s="30"/>
      <c r="IS79" s="30"/>
      <c r="IT79" s="30"/>
      <c r="IU79" s="30"/>
    </row>
    <row r="80" spans="1:255" s="31" customFormat="1" ht="12.75" customHeight="1" x14ac:dyDescent="0.25">
      <c r="A80" s="58"/>
      <c r="B80" s="79"/>
      <c r="C80" s="79"/>
      <c r="D80" s="79"/>
      <c r="E80" s="79"/>
      <c r="F80" s="79"/>
      <c r="G80" s="78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30"/>
      <c r="DK80" s="30"/>
      <c r="DL80" s="30"/>
      <c r="DM80" s="30"/>
      <c r="DN80" s="30"/>
      <c r="DO80" s="30"/>
      <c r="DP80" s="30"/>
      <c r="DQ80" s="30"/>
      <c r="DR80" s="30"/>
      <c r="DS80" s="30"/>
      <c r="DT80" s="30"/>
      <c r="DU80" s="30"/>
      <c r="DV80" s="30"/>
      <c r="DW80" s="30"/>
      <c r="DX80" s="30"/>
      <c r="DY80" s="30"/>
      <c r="DZ80" s="30"/>
      <c r="EA80" s="30"/>
      <c r="EB80" s="30"/>
      <c r="EC80" s="30"/>
      <c r="ED80" s="30"/>
      <c r="EE80" s="30"/>
      <c r="EF80" s="30"/>
      <c r="EG80" s="30"/>
      <c r="EH80" s="30"/>
      <c r="EI80" s="30"/>
      <c r="EJ80" s="30"/>
      <c r="EK80" s="30"/>
      <c r="EL80" s="30"/>
      <c r="EM80" s="30"/>
      <c r="EN80" s="30"/>
      <c r="EO80" s="30"/>
      <c r="EP80" s="30"/>
      <c r="EQ80" s="30"/>
      <c r="ER80" s="30"/>
      <c r="ES80" s="30"/>
      <c r="ET80" s="30"/>
      <c r="EU80" s="30"/>
      <c r="EV80" s="30"/>
      <c r="EW80" s="30"/>
      <c r="EX80" s="30"/>
      <c r="EY80" s="30"/>
      <c r="EZ80" s="30"/>
      <c r="FA80" s="30"/>
      <c r="FB80" s="30"/>
      <c r="FC80" s="30"/>
      <c r="FD80" s="30"/>
      <c r="FE80" s="30"/>
      <c r="FF80" s="30"/>
      <c r="FG80" s="30"/>
      <c r="FH80" s="30"/>
      <c r="FI80" s="30"/>
      <c r="FJ80" s="30"/>
      <c r="FK80" s="30"/>
      <c r="FL80" s="30"/>
      <c r="FM80" s="30"/>
      <c r="FN80" s="30"/>
      <c r="FO80" s="30"/>
      <c r="FP80" s="30"/>
      <c r="FQ80" s="30"/>
      <c r="FR80" s="30"/>
      <c r="FS80" s="30"/>
      <c r="FT80" s="30"/>
      <c r="FU80" s="30"/>
      <c r="FV80" s="30"/>
      <c r="FW80" s="30"/>
      <c r="FX80" s="30"/>
      <c r="FY80" s="30"/>
      <c r="FZ80" s="30"/>
      <c r="GA80" s="30"/>
      <c r="GB80" s="30"/>
      <c r="GC80" s="30"/>
      <c r="GD80" s="30"/>
      <c r="GE80" s="30"/>
      <c r="GF80" s="30"/>
      <c r="GG80" s="30"/>
      <c r="GH80" s="30"/>
      <c r="GI80" s="30"/>
      <c r="GJ80" s="30"/>
      <c r="GK80" s="30"/>
      <c r="GL80" s="30"/>
      <c r="GM80" s="30"/>
      <c r="GN80" s="30"/>
      <c r="GO80" s="30"/>
      <c r="GP80" s="30"/>
      <c r="GQ80" s="30"/>
      <c r="GR80" s="30"/>
      <c r="GS80" s="30"/>
      <c r="GT80" s="30"/>
      <c r="GU80" s="30"/>
      <c r="GV80" s="30"/>
      <c r="GW80" s="30"/>
      <c r="GX80" s="30"/>
      <c r="GY80" s="30"/>
      <c r="GZ80" s="30"/>
      <c r="HA80" s="30"/>
      <c r="HB80" s="30"/>
      <c r="HC80" s="30"/>
      <c r="HD80" s="30"/>
      <c r="HE80" s="30"/>
      <c r="HF80" s="30"/>
      <c r="HG80" s="30"/>
      <c r="HH80" s="30"/>
      <c r="HI80" s="30"/>
      <c r="HJ80" s="30"/>
      <c r="HK80" s="30"/>
      <c r="HL80" s="30"/>
      <c r="HM80" s="30"/>
      <c r="HN80" s="30"/>
      <c r="HO80" s="30"/>
      <c r="HP80" s="30"/>
      <c r="HQ80" s="30"/>
      <c r="HR80" s="30"/>
      <c r="HS80" s="30"/>
      <c r="HT80" s="30"/>
      <c r="HU80" s="30"/>
      <c r="HV80" s="30"/>
      <c r="HW80" s="30"/>
      <c r="HX80" s="30"/>
      <c r="HY80" s="30"/>
      <c r="HZ80" s="30"/>
      <c r="IA80" s="30"/>
      <c r="IB80" s="30"/>
      <c r="IC80" s="30"/>
      <c r="ID80" s="30"/>
      <c r="IE80" s="30"/>
      <c r="IF80" s="30"/>
      <c r="IG80" s="30"/>
      <c r="IH80" s="30"/>
      <c r="II80" s="30"/>
      <c r="IJ80" s="30"/>
      <c r="IK80" s="30"/>
      <c r="IL80" s="30"/>
      <c r="IM80" s="30"/>
      <c r="IN80" s="30"/>
      <c r="IO80" s="30"/>
      <c r="IP80" s="30"/>
      <c r="IQ80" s="30"/>
      <c r="IR80" s="30"/>
      <c r="IS80" s="30"/>
      <c r="IT80" s="30"/>
      <c r="IU80" s="30"/>
    </row>
    <row r="81" spans="1:255" s="31" customFormat="1" ht="15" customHeight="1" thickBot="1" x14ac:dyDescent="0.3">
      <c r="A81" s="58"/>
      <c r="B81" s="160" t="s">
        <v>105</v>
      </c>
      <c r="C81" s="161"/>
      <c r="D81" s="86"/>
      <c r="E81" s="87"/>
      <c r="F81" s="87"/>
      <c r="G81" s="78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C81" s="30"/>
      <c r="DD81" s="30"/>
      <c r="DE81" s="30"/>
      <c r="DF81" s="30"/>
      <c r="DG81" s="30"/>
      <c r="DH81" s="30"/>
      <c r="DI81" s="30"/>
      <c r="DJ81" s="30"/>
      <c r="DK81" s="30"/>
      <c r="DL81" s="30"/>
      <c r="DM81" s="30"/>
      <c r="DN81" s="30"/>
      <c r="DO81" s="30"/>
      <c r="DP81" s="30"/>
      <c r="DQ81" s="30"/>
      <c r="DR81" s="30"/>
      <c r="DS81" s="30"/>
      <c r="DT81" s="30"/>
      <c r="DU81" s="30"/>
      <c r="DV81" s="30"/>
      <c r="DW81" s="30"/>
      <c r="DX81" s="30"/>
      <c r="DY81" s="30"/>
      <c r="DZ81" s="30"/>
      <c r="EA81" s="30"/>
      <c r="EB81" s="30"/>
      <c r="EC81" s="30"/>
      <c r="ED81" s="30"/>
      <c r="EE81" s="30"/>
      <c r="EF81" s="30"/>
      <c r="EG81" s="30"/>
      <c r="EH81" s="30"/>
      <c r="EI81" s="30"/>
      <c r="EJ81" s="30"/>
      <c r="EK81" s="30"/>
      <c r="EL81" s="30"/>
      <c r="EM81" s="30"/>
      <c r="EN81" s="30"/>
      <c r="EO81" s="30"/>
      <c r="EP81" s="30"/>
      <c r="EQ81" s="30"/>
      <c r="ER81" s="30"/>
      <c r="ES81" s="30"/>
      <c r="ET81" s="30"/>
      <c r="EU81" s="30"/>
      <c r="EV81" s="30"/>
      <c r="EW81" s="30"/>
      <c r="EX81" s="30"/>
      <c r="EY81" s="30"/>
      <c r="EZ81" s="30"/>
      <c r="FA81" s="30"/>
      <c r="FB81" s="30"/>
      <c r="FC81" s="30"/>
      <c r="FD81" s="30"/>
      <c r="FE81" s="30"/>
      <c r="FF81" s="30"/>
      <c r="FG81" s="30"/>
      <c r="FH81" s="30"/>
      <c r="FI81" s="30"/>
      <c r="FJ81" s="30"/>
      <c r="FK81" s="30"/>
      <c r="FL81" s="30"/>
      <c r="FM81" s="30"/>
      <c r="FN81" s="30"/>
      <c r="FO81" s="30"/>
      <c r="FP81" s="30"/>
      <c r="FQ81" s="30"/>
      <c r="FR81" s="30"/>
      <c r="FS81" s="30"/>
      <c r="FT81" s="30"/>
      <c r="FU81" s="30"/>
      <c r="FV81" s="30"/>
      <c r="FW81" s="30"/>
      <c r="FX81" s="30"/>
      <c r="FY81" s="30"/>
      <c r="FZ81" s="30"/>
      <c r="GA81" s="30"/>
      <c r="GB81" s="30"/>
      <c r="GC81" s="30"/>
      <c r="GD81" s="30"/>
      <c r="GE81" s="30"/>
      <c r="GF81" s="30"/>
      <c r="GG81" s="30"/>
      <c r="GH81" s="30"/>
      <c r="GI81" s="30"/>
      <c r="GJ81" s="30"/>
      <c r="GK81" s="30"/>
      <c r="GL81" s="30"/>
      <c r="GM81" s="30"/>
      <c r="GN81" s="30"/>
      <c r="GO81" s="30"/>
      <c r="GP81" s="30"/>
      <c r="GQ81" s="30"/>
      <c r="GR81" s="30"/>
      <c r="GS81" s="30"/>
      <c r="GT81" s="30"/>
      <c r="GU81" s="30"/>
      <c r="GV81" s="30"/>
      <c r="GW81" s="30"/>
      <c r="GX81" s="30"/>
      <c r="GY81" s="30"/>
      <c r="GZ81" s="30"/>
      <c r="HA81" s="30"/>
      <c r="HB81" s="30"/>
      <c r="HC81" s="30"/>
      <c r="HD81" s="30"/>
      <c r="HE81" s="30"/>
      <c r="HF81" s="30"/>
      <c r="HG81" s="30"/>
      <c r="HH81" s="30"/>
      <c r="HI81" s="30"/>
      <c r="HJ81" s="30"/>
      <c r="HK81" s="30"/>
      <c r="HL81" s="30"/>
      <c r="HM81" s="30"/>
      <c r="HN81" s="30"/>
      <c r="HO81" s="30"/>
      <c r="HP81" s="30"/>
      <c r="HQ81" s="30"/>
      <c r="HR81" s="30"/>
      <c r="HS81" s="30"/>
      <c r="HT81" s="30"/>
      <c r="HU81" s="30"/>
      <c r="HV81" s="30"/>
      <c r="HW81" s="30"/>
      <c r="HX81" s="30"/>
      <c r="HY81" s="30"/>
      <c r="HZ81" s="30"/>
      <c r="IA81" s="30"/>
      <c r="IB81" s="30"/>
      <c r="IC81" s="30"/>
      <c r="ID81" s="30"/>
      <c r="IE81" s="30"/>
      <c r="IF81" s="30"/>
      <c r="IG81" s="30"/>
      <c r="IH81" s="30"/>
      <c r="II81" s="30"/>
      <c r="IJ81" s="30"/>
      <c r="IK81" s="30"/>
      <c r="IL81" s="30"/>
      <c r="IM81" s="30"/>
      <c r="IN81" s="30"/>
      <c r="IO81" s="30"/>
      <c r="IP81" s="30"/>
      <c r="IQ81" s="30"/>
      <c r="IR81" s="30"/>
      <c r="IS81" s="30"/>
      <c r="IT81" s="30"/>
      <c r="IU81" s="30"/>
    </row>
    <row r="82" spans="1:255" s="31" customFormat="1" ht="12" customHeight="1" x14ac:dyDescent="0.25">
      <c r="A82" s="58"/>
      <c r="B82" s="88" t="s">
        <v>85</v>
      </c>
      <c r="C82" s="134" t="s">
        <v>106</v>
      </c>
      <c r="D82" s="135" t="s">
        <v>107</v>
      </c>
      <c r="E82" s="87"/>
      <c r="F82" s="87"/>
      <c r="G82" s="78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  <c r="EM82" s="30"/>
      <c r="EN82" s="30"/>
      <c r="EO82" s="30"/>
      <c r="EP82" s="30"/>
      <c r="EQ82" s="30"/>
      <c r="ER82" s="30"/>
      <c r="ES82" s="30"/>
      <c r="ET82" s="30"/>
      <c r="EU82" s="30"/>
      <c r="EV82" s="30"/>
      <c r="EW82" s="30"/>
      <c r="EX82" s="30"/>
      <c r="EY82" s="30"/>
      <c r="EZ82" s="30"/>
      <c r="FA82" s="30"/>
      <c r="FB82" s="30"/>
      <c r="FC82" s="30"/>
      <c r="FD82" s="30"/>
      <c r="FE82" s="30"/>
      <c r="FF82" s="30"/>
      <c r="FG82" s="30"/>
      <c r="FH82" s="30"/>
      <c r="FI82" s="30"/>
      <c r="FJ82" s="30"/>
      <c r="FK82" s="30"/>
      <c r="FL82" s="30"/>
      <c r="FM82" s="30"/>
      <c r="FN82" s="30"/>
      <c r="FO82" s="30"/>
      <c r="FP82" s="30"/>
      <c r="FQ82" s="30"/>
      <c r="FR82" s="30"/>
      <c r="FS82" s="30"/>
      <c r="FT82" s="30"/>
      <c r="FU82" s="30"/>
      <c r="FV82" s="30"/>
      <c r="FW82" s="30"/>
      <c r="FX82" s="30"/>
      <c r="FY82" s="30"/>
      <c r="FZ82" s="30"/>
      <c r="GA82" s="30"/>
      <c r="GB82" s="30"/>
      <c r="GC82" s="30"/>
      <c r="GD82" s="30"/>
      <c r="GE82" s="30"/>
      <c r="GF82" s="30"/>
      <c r="GG82" s="30"/>
      <c r="GH82" s="30"/>
      <c r="GI82" s="30"/>
      <c r="GJ82" s="30"/>
      <c r="GK82" s="30"/>
      <c r="GL82" s="30"/>
      <c r="GM82" s="30"/>
      <c r="GN82" s="30"/>
      <c r="GO82" s="30"/>
      <c r="GP82" s="30"/>
      <c r="GQ82" s="30"/>
      <c r="GR82" s="30"/>
      <c r="GS82" s="30"/>
      <c r="GT82" s="30"/>
      <c r="GU82" s="30"/>
      <c r="GV82" s="30"/>
      <c r="GW82" s="30"/>
      <c r="GX82" s="30"/>
      <c r="GY82" s="30"/>
      <c r="GZ82" s="30"/>
      <c r="HA82" s="30"/>
      <c r="HB82" s="30"/>
      <c r="HC82" s="30"/>
      <c r="HD82" s="30"/>
      <c r="HE82" s="30"/>
      <c r="HF82" s="30"/>
      <c r="HG82" s="30"/>
      <c r="HH82" s="30"/>
      <c r="HI82" s="30"/>
      <c r="HJ82" s="30"/>
      <c r="HK82" s="30"/>
      <c r="HL82" s="30"/>
      <c r="HM82" s="30"/>
      <c r="HN82" s="30"/>
      <c r="HO82" s="30"/>
      <c r="HP82" s="30"/>
      <c r="HQ82" s="30"/>
      <c r="HR82" s="30"/>
      <c r="HS82" s="30"/>
      <c r="HT82" s="30"/>
      <c r="HU82" s="30"/>
      <c r="HV82" s="30"/>
      <c r="HW82" s="30"/>
      <c r="HX82" s="30"/>
      <c r="HY82" s="30"/>
      <c r="HZ82" s="30"/>
      <c r="IA82" s="30"/>
      <c r="IB82" s="30"/>
      <c r="IC82" s="30"/>
      <c r="ID82" s="30"/>
      <c r="IE82" s="30"/>
      <c r="IF82" s="30"/>
      <c r="IG82" s="30"/>
      <c r="IH82" s="30"/>
      <c r="II82" s="30"/>
      <c r="IJ82" s="30"/>
      <c r="IK82" s="30"/>
      <c r="IL82" s="30"/>
      <c r="IM82" s="30"/>
      <c r="IN82" s="30"/>
      <c r="IO82" s="30"/>
      <c r="IP82" s="30"/>
      <c r="IQ82" s="30"/>
      <c r="IR82" s="30"/>
      <c r="IS82" s="30"/>
      <c r="IT82" s="30"/>
      <c r="IU82" s="30"/>
    </row>
    <row r="83" spans="1:255" s="31" customFormat="1" ht="12" customHeight="1" x14ac:dyDescent="0.25">
      <c r="A83" s="58"/>
      <c r="B83" s="89" t="s">
        <v>108</v>
      </c>
      <c r="C83" s="130">
        <f>G28</f>
        <v>5440000</v>
      </c>
      <c r="D83" s="131">
        <f>(C83/C89)</f>
        <v>0.55256254230937862</v>
      </c>
      <c r="E83" s="87"/>
      <c r="F83" s="87"/>
      <c r="G83" s="78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 s="30"/>
      <c r="CG83" s="30"/>
      <c r="CH83" s="30"/>
      <c r="CI83" s="30"/>
      <c r="CJ83" s="30"/>
      <c r="CK83" s="30"/>
      <c r="CL83" s="30"/>
      <c r="CM83" s="30"/>
      <c r="CN83" s="30"/>
      <c r="CO83" s="30"/>
      <c r="CP83" s="30"/>
      <c r="CQ83" s="30"/>
      <c r="CR83" s="30"/>
      <c r="CS83" s="30"/>
      <c r="CT83" s="30"/>
      <c r="CU83" s="30"/>
      <c r="CV83" s="30"/>
      <c r="CW83" s="30"/>
      <c r="CX83" s="30"/>
      <c r="CY83" s="30"/>
      <c r="CZ83" s="30"/>
      <c r="DA83" s="30"/>
      <c r="DB83" s="30"/>
      <c r="DC83" s="30"/>
      <c r="DD83" s="30"/>
      <c r="DE83" s="30"/>
      <c r="DF83" s="30"/>
      <c r="DG83" s="30"/>
      <c r="DH83" s="30"/>
      <c r="DI83" s="30"/>
      <c r="DJ83" s="30"/>
      <c r="DK83" s="30"/>
      <c r="DL83" s="30"/>
      <c r="DM83" s="30"/>
      <c r="DN83" s="30"/>
      <c r="DO83" s="30"/>
      <c r="DP83" s="30"/>
      <c r="DQ83" s="30"/>
      <c r="DR83" s="30"/>
      <c r="DS83" s="30"/>
      <c r="DT83" s="30"/>
      <c r="DU83" s="30"/>
      <c r="DV83" s="30"/>
      <c r="DW83" s="30"/>
      <c r="DX83" s="30"/>
      <c r="DY83" s="30"/>
      <c r="DZ83" s="30"/>
      <c r="EA83" s="30"/>
      <c r="EB83" s="30"/>
      <c r="EC83" s="30"/>
      <c r="ED83" s="30"/>
      <c r="EE83" s="30"/>
      <c r="EF83" s="30"/>
      <c r="EG83" s="30"/>
      <c r="EH83" s="30"/>
      <c r="EI83" s="30"/>
      <c r="EJ83" s="30"/>
      <c r="EK83" s="30"/>
      <c r="EL83" s="30"/>
      <c r="EM83" s="30"/>
      <c r="EN83" s="30"/>
      <c r="EO83" s="30"/>
      <c r="EP83" s="30"/>
      <c r="EQ83" s="30"/>
      <c r="ER83" s="30"/>
      <c r="ES83" s="30"/>
      <c r="ET83" s="30"/>
      <c r="EU83" s="30"/>
      <c r="EV83" s="30"/>
      <c r="EW83" s="30"/>
      <c r="EX83" s="30"/>
      <c r="EY83" s="30"/>
      <c r="EZ83" s="30"/>
      <c r="FA83" s="30"/>
      <c r="FB83" s="30"/>
      <c r="FC83" s="30"/>
      <c r="FD83" s="30"/>
      <c r="FE83" s="30"/>
      <c r="FF83" s="30"/>
      <c r="FG83" s="30"/>
      <c r="FH83" s="30"/>
      <c r="FI83" s="30"/>
      <c r="FJ83" s="30"/>
      <c r="FK83" s="30"/>
      <c r="FL83" s="30"/>
      <c r="FM83" s="30"/>
      <c r="FN83" s="30"/>
      <c r="FO83" s="30"/>
      <c r="FP83" s="30"/>
      <c r="FQ83" s="30"/>
      <c r="FR83" s="30"/>
      <c r="FS83" s="30"/>
      <c r="FT83" s="30"/>
      <c r="FU83" s="30"/>
      <c r="FV83" s="30"/>
      <c r="FW83" s="30"/>
      <c r="FX83" s="30"/>
      <c r="FY83" s="30"/>
      <c r="FZ83" s="30"/>
      <c r="GA83" s="30"/>
      <c r="GB83" s="30"/>
      <c r="GC83" s="30"/>
      <c r="GD83" s="30"/>
      <c r="GE83" s="30"/>
      <c r="GF83" s="30"/>
      <c r="GG83" s="30"/>
      <c r="GH83" s="30"/>
      <c r="GI83" s="30"/>
      <c r="GJ83" s="30"/>
      <c r="GK83" s="30"/>
      <c r="GL83" s="30"/>
      <c r="GM83" s="30"/>
      <c r="GN83" s="30"/>
      <c r="GO83" s="30"/>
      <c r="GP83" s="30"/>
      <c r="GQ83" s="30"/>
      <c r="GR83" s="30"/>
      <c r="GS83" s="30"/>
      <c r="GT83" s="30"/>
      <c r="GU83" s="30"/>
      <c r="GV83" s="30"/>
      <c r="GW83" s="30"/>
      <c r="GX83" s="30"/>
      <c r="GY83" s="30"/>
      <c r="GZ83" s="30"/>
      <c r="HA83" s="30"/>
      <c r="HB83" s="30"/>
      <c r="HC83" s="30"/>
      <c r="HD83" s="30"/>
      <c r="HE83" s="30"/>
      <c r="HF83" s="30"/>
      <c r="HG83" s="30"/>
      <c r="HH83" s="30"/>
      <c r="HI83" s="30"/>
      <c r="HJ83" s="30"/>
      <c r="HK83" s="30"/>
      <c r="HL83" s="30"/>
      <c r="HM83" s="30"/>
      <c r="HN83" s="30"/>
      <c r="HO83" s="30"/>
      <c r="HP83" s="30"/>
      <c r="HQ83" s="30"/>
      <c r="HR83" s="30"/>
      <c r="HS83" s="30"/>
      <c r="HT83" s="30"/>
      <c r="HU83" s="30"/>
      <c r="HV83" s="30"/>
      <c r="HW83" s="30"/>
      <c r="HX83" s="30"/>
      <c r="HY83" s="30"/>
      <c r="HZ83" s="30"/>
      <c r="IA83" s="30"/>
      <c r="IB83" s="30"/>
      <c r="IC83" s="30"/>
      <c r="ID83" s="30"/>
      <c r="IE83" s="30"/>
      <c r="IF83" s="30"/>
      <c r="IG83" s="30"/>
      <c r="IH83" s="30"/>
      <c r="II83" s="30"/>
      <c r="IJ83" s="30"/>
      <c r="IK83" s="30"/>
      <c r="IL83" s="30"/>
      <c r="IM83" s="30"/>
      <c r="IN83" s="30"/>
      <c r="IO83" s="30"/>
      <c r="IP83" s="30"/>
      <c r="IQ83" s="30"/>
      <c r="IR83" s="30"/>
      <c r="IS83" s="30"/>
      <c r="IT83" s="30"/>
      <c r="IU83" s="30"/>
    </row>
    <row r="84" spans="1:255" s="31" customFormat="1" ht="12" customHeight="1" x14ac:dyDescent="0.25">
      <c r="A84" s="58"/>
      <c r="B84" s="89" t="s">
        <v>109</v>
      </c>
      <c r="C84" s="132">
        <v>0</v>
      </c>
      <c r="D84" s="131">
        <v>0</v>
      </c>
      <c r="E84" s="87"/>
      <c r="F84" s="87"/>
      <c r="G84" s="78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  <c r="CI84" s="30"/>
      <c r="CJ84" s="30"/>
      <c r="CK84" s="30"/>
      <c r="CL84" s="30"/>
      <c r="CM84" s="30"/>
      <c r="CN84" s="30"/>
      <c r="CO84" s="30"/>
      <c r="CP84" s="30"/>
      <c r="CQ84" s="30"/>
      <c r="CR84" s="30"/>
      <c r="CS84" s="30"/>
      <c r="CT84" s="30"/>
      <c r="CU84" s="30"/>
      <c r="CV84" s="30"/>
      <c r="CW84" s="30"/>
      <c r="CX84" s="30"/>
      <c r="CY84" s="30"/>
      <c r="CZ84" s="30"/>
      <c r="DA84" s="30"/>
      <c r="DB84" s="30"/>
      <c r="DC84" s="30"/>
      <c r="DD84" s="30"/>
      <c r="DE84" s="30"/>
      <c r="DF84" s="30"/>
      <c r="DG84" s="30"/>
      <c r="DH84" s="30"/>
      <c r="DI84" s="30"/>
      <c r="DJ84" s="30"/>
      <c r="DK84" s="30"/>
      <c r="DL84" s="30"/>
      <c r="DM84" s="30"/>
      <c r="DN84" s="30"/>
      <c r="DO84" s="30"/>
      <c r="DP84" s="30"/>
      <c r="DQ84" s="30"/>
      <c r="DR84" s="30"/>
      <c r="DS84" s="30"/>
      <c r="DT84" s="30"/>
      <c r="DU84" s="30"/>
      <c r="DV84" s="30"/>
      <c r="DW84" s="30"/>
      <c r="DX84" s="30"/>
      <c r="DY84" s="30"/>
      <c r="DZ84" s="30"/>
      <c r="EA84" s="30"/>
      <c r="EB84" s="30"/>
      <c r="EC84" s="30"/>
      <c r="ED84" s="30"/>
      <c r="EE84" s="30"/>
      <c r="EF84" s="30"/>
      <c r="EG84" s="30"/>
      <c r="EH84" s="30"/>
      <c r="EI84" s="30"/>
      <c r="EJ84" s="30"/>
      <c r="EK84" s="30"/>
      <c r="EL84" s="30"/>
      <c r="EM84" s="30"/>
      <c r="EN84" s="30"/>
      <c r="EO84" s="30"/>
      <c r="EP84" s="30"/>
      <c r="EQ84" s="30"/>
      <c r="ER84" s="30"/>
      <c r="ES84" s="30"/>
      <c r="ET84" s="30"/>
      <c r="EU84" s="30"/>
      <c r="EV84" s="30"/>
      <c r="EW84" s="30"/>
      <c r="EX84" s="30"/>
      <c r="EY84" s="30"/>
      <c r="EZ84" s="30"/>
      <c r="FA84" s="30"/>
      <c r="FB84" s="30"/>
      <c r="FC84" s="30"/>
      <c r="FD84" s="30"/>
      <c r="FE84" s="30"/>
      <c r="FF84" s="30"/>
      <c r="FG84" s="30"/>
      <c r="FH84" s="30"/>
      <c r="FI84" s="30"/>
      <c r="FJ84" s="30"/>
      <c r="FK84" s="30"/>
      <c r="FL84" s="30"/>
      <c r="FM84" s="30"/>
      <c r="FN84" s="30"/>
      <c r="FO84" s="30"/>
      <c r="FP84" s="30"/>
      <c r="FQ84" s="30"/>
      <c r="FR84" s="30"/>
      <c r="FS84" s="30"/>
      <c r="FT84" s="30"/>
      <c r="FU84" s="30"/>
      <c r="FV84" s="30"/>
      <c r="FW84" s="30"/>
      <c r="FX84" s="30"/>
      <c r="FY84" s="30"/>
      <c r="FZ84" s="30"/>
      <c r="GA84" s="30"/>
      <c r="GB84" s="30"/>
      <c r="GC84" s="30"/>
      <c r="GD84" s="30"/>
      <c r="GE84" s="30"/>
      <c r="GF84" s="30"/>
      <c r="GG84" s="30"/>
      <c r="GH84" s="30"/>
      <c r="GI84" s="30"/>
      <c r="GJ84" s="30"/>
      <c r="GK84" s="30"/>
      <c r="GL84" s="30"/>
      <c r="GM84" s="30"/>
      <c r="GN84" s="30"/>
      <c r="GO84" s="30"/>
      <c r="GP84" s="30"/>
      <c r="GQ84" s="30"/>
      <c r="GR84" s="30"/>
      <c r="GS84" s="30"/>
      <c r="GT84" s="30"/>
      <c r="GU84" s="30"/>
      <c r="GV84" s="30"/>
      <c r="GW84" s="30"/>
      <c r="GX84" s="30"/>
      <c r="GY84" s="30"/>
      <c r="GZ84" s="30"/>
      <c r="HA84" s="30"/>
      <c r="HB84" s="30"/>
      <c r="HC84" s="30"/>
      <c r="HD84" s="30"/>
      <c r="HE84" s="30"/>
      <c r="HF84" s="30"/>
      <c r="HG84" s="30"/>
      <c r="HH84" s="30"/>
      <c r="HI84" s="30"/>
      <c r="HJ84" s="30"/>
      <c r="HK84" s="30"/>
      <c r="HL84" s="30"/>
      <c r="HM84" s="30"/>
      <c r="HN84" s="30"/>
      <c r="HO84" s="30"/>
      <c r="HP84" s="30"/>
      <c r="HQ84" s="30"/>
      <c r="HR84" s="30"/>
      <c r="HS84" s="30"/>
      <c r="HT84" s="30"/>
      <c r="HU84" s="30"/>
      <c r="HV84" s="30"/>
      <c r="HW84" s="30"/>
      <c r="HX84" s="30"/>
      <c r="HY84" s="30"/>
      <c r="HZ84" s="30"/>
      <c r="IA84" s="30"/>
      <c r="IB84" s="30"/>
      <c r="IC84" s="30"/>
      <c r="ID84" s="30"/>
      <c r="IE84" s="30"/>
      <c r="IF84" s="30"/>
      <c r="IG84" s="30"/>
      <c r="IH84" s="30"/>
      <c r="II84" s="30"/>
      <c r="IJ84" s="30"/>
      <c r="IK84" s="30"/>
      <c r="IL84" s="30"/>
      <c r="IM84" s="30"/>
      <c r="IN84" s="30"/>
      <c r="IO84" s="30"/>
      <c r="IP84" s="30"/>
      <c r="IQ84" s="30"/>
      <c r="IR84" s="30"/>
      <c r="IS84" s="30"/>
      <c r="IT84" s="30"/>
      <c r="IU84" s="30"/>
    </row>
    <row r="85" spans="1:255" s="31" customFormat="1" ht="12" customHeight="1" x14ac:dyDescent="0.25">
      <c r="A85" s="58"/>
      <c r="B85" s="89" t="s">
        <v>110</v>
      </c>
      <c r="C85" s="130">
        <f>G41</f>
        <v>540000</v>
      </c>
      <c r="D85" s="131">
        <f>(C85/C89)</f>
        <v>5.4849958243945673E-2</v>
      </c>
      <c r="E85" s="87"/>
      <c r="F85" s="87"/>
      <c r="G85" s="78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  <c r="CH85" s="30"/>
      <c r="CI85" s="30"/>
      <c r="CJ85" s="30"/>
      <c r="CK85" s="30"/>
      <c r="CL85" s="30"/>
      <c r="CM85" s="30"/>
      <c r="CN85" s="30"/>
      <c r="CO85" s="30"/>
      <c r="CP85" s="30"/>
      <c r="CQ85" s="30"/>
      <c r="CR85" s="30"/>
      <c r="CS85" s="30"/>
      <c r="CT85" s="30"/>
      <c r="CU85" s="30"/>
      <c r="CV85" s="30"/>
      <c r="CW85" s="30"/>
      <c r="CX85" s="30"/>
      <c r="CY85" s="30"/>
      <c r="CZ85" s="30"/>
      <c r="DA85" s="30"/>
      <c r="DB85" s="30"/>
      <c r="DC85" s="30"/>
      <c r="DD85" s="30"/>
      <c r="DE85" s="30"/>
      <c r="DF85" s="30"/>
      <c r="DG85" s="30"/>
      <c r="DH85" s="30"/>
      <c r="DI85" s="30"/>
      <c r="DJ85" s="30"/>
      <c r="DK85" s="30"/>
      <c r="DL85" s="30"/>
      <c r="DM85" s="30"/>
      <c r="DN85" s="30"/>
      <c r="DO85" s="30"/>
      <c r="DP85" s="30"/>
      <c r="DQ85" s="30"/>
      <c r="DR85" s="30"/>
      <c r="DS85" s="30"/>
      <c r="DT85" s="30"/>
      <c r="DU85" s="30"/>
      <c r="DV85" s="30"/>
      <c r="DW85" s="30"/>
      <c r="DX85" s="30"/>
      <c r="DY85" s="30"/>
      <c r="DZ85" s="30"/>
      <c r="EA85" s="30"/>
      <c r="EB85" s="30"/>
      <c r="EC85" s="30"/>
      <c r="ED85" s="30"/>
      <c r="EE85" s="30"/>
      <c r="EF85" s="30"/>
      <c r="EG85" s="30"/>
      <c r="EH85" s="30"/>
      <c r="EI85" s="30"/>
      <c r="EJ85" s="30"/>
      <c r="EK85" s="30"/>
      <c r="EL85" s="30"/>
      <c r="EM85" s="30"/>
      <c r="EN85" s="30"/>
      <c r="EO85" s="30"/>
      <c r="EP85" s="30"/>
      <c r="EQ85" s="30"/>
      <c r="ER85" s="30"/>
      <c r="ES85" s="30"/>
      <c r="ET85" s="30"/>
      <c r="EU85" s="30"/>
      <c r="EV85" s="30"/>
      <c r="EW85" s="30"/>
      <c r="EX85" s="30"/>
      <c r="EY85" s="30"/>
      <c r="EZ85" s="30"/>
      <c r="FA85" s="30"/>
      <c r="FB85" s="30"/>
      <c r="FC85" s="30"/>
      <c r="FD85" s="30"/>
      <c r="FE85" s="30"/>
      <c r="FF85" s="30"/>
      <c r="FG85" s="30"/>
      <c r="FH85" s="30"/>
      <c r="FI85" s="30"/>
      <c r="FJ85" s="30"/>
      <c r="FK85" s="30"/>
      <c r="FL85" s="30"/>
      <c r="FM85" s="30"/>
      <c r="FN85" s="30"/>
      <c r="FO85" s="30"/>
      <c r="FP85" s="30"/>
      <c r="FQ85" s="30"/>
      <c r="FR85" s="30"/>
      <c r="FS85" s="30"/>
      <c r="FT85" s="30"/>
      <c r="FU85" s="30"/>
      <c r="FV85" s="30"/>
      <c r="FW85" s="30"/>
      <c r="FX85" s="30"/>
      <c r="FY85" s="30"/>
      <c r="FZ85" s="30"/>
      <c r="GA85" s="30"/>
      <c r="GB85" s="30"/>
      <c r="GC85" s="30"/>
      <c r="GD85" s="30"/>
      <c r="GE85" s="30"/>
      <c r="GF85" s="30"/>
      <c r="GG85" s="30"/>
      <c r="GH85" s="30"/>
      <c r="GI85" s="30"/>
      <c r="GJ85" s="30"/>
      <c r="GK85" s="30"/>
      <c r="GL85" s="30"/>
      <c r="GM85" s="30"/>
      <c r="GN85" s="30"/>
      <c r="GO85" s="30"/>
      <c r="GP85" s="30"/>
      <c r="GQ85" s="30"/>
      <c r="GR85" s="30"/>
      <c r="GS85" s="30"/>
      <c r="GT85" s="30"/>
      <c r="GU85" s="30"/>
      <c r="GV85" s="30"/>
      <c r="GW85" s="30"/>
      <c r="GX85" s="30"/>
      <c r="GY85" s="30"/>
      <c r="GZ85" s="30"/>
      <c r="HA85" s="30"/>
      <c r="HB85" s="30"/>
      <c r="HC85" s="30"/>
      <c r="HD85" s="30"/>
      <c r="HE85" s="30"/>
      <c r="HF85" s="30"/>
      <c r="HG85" s="30"/>
      <c r="HH85" s="30"/>
      <c r="HI85" s="30"/>
      <c r="HJ85" s="30"/>
      <c r="HK85" s="30"/>
      <c r="HL85" s="30"/>
      <c r="HM85" s="30"/>
      <c r="HN85" s="30"/>
      <c r="HO85" s="30"/>
      <c r="HP85" s="30"/>
      <c r="HQ85" s="30"/>
      <c r="HR85" s="30"/>
      <c r="HS85" s="30"/>
      <c r="HT85" s="30"/>
      <c r="HU85" s="30"/>
      <c r="HV85" s="30"/>
      <c r="HW85" s="30"/>
      <c r="HX85" s="30"/>
      <c r="HY85" s="30"/>
      <c r="HZ85" s="30"/>
      <c r="IA85" s="30"/>
      <c r="IB85" s="30"/>
      <c r="IC85" s="30"/>
      <c r="ID85" s="30"/>
      <c r="IE85" s="30"/>
      <c r="IF85" s="30"/>
      <c r="IG85" s="30"/>
      <c r="IH85" s="30"/>
      <c r="II85" s="30"/>
      <c r="IJ85" s="30"/>
      <c r="IK85" s="30"/>
      <c r="IL85" s="30"/>
      <c r="IM85" s="30"/>
      <c r="IN85" s="30"/>
      <c r="IO85" s="30"/>
      <c r="IP85" s="30"/>
      <c r="IQ85" s="30"/>
      <c r="IR85" s="30"/>
      <c r="IS85" s="30"/>
      <c r="IT85" s="30"/>
      <c r="IU85" s="30"/>
    </row>
    <row r="86" spans="1:255" s="31" customFormat="1" ht="12" customHeight="1" x14ac:dyDescent="0.25">
      <c r="A86" s="58"/>
      <c r="B86" s="89" t="s">
        <v>56</v>
      </c>
      <c r="C86" s="130">
        <f>G58</f>
        <v>3232633</v>
      </c>
      <c r="D86" s="131">
        <f>(C86/C89)</f>
        <v>0.32835145382963116</v>
      </c>
      <c r="E86" s="87"/>
      <c r="F86" s="87"/>
      <c r="G86" s="78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  <c r="CH86" s="30"/>
      <c r="CI86" s="30"/>
      <c r="CJ86" s="30"/>
      <c r="CK86" s="30"/>
      <c r="CL86" s="30"/>
      <c r="CM86" s="30"/>
      <c r="CN86" s="30"/>
      <c r="CO86" s="30"/>
      <c r="CP86" s="30"/>
      <c r="CQ86" s="30"/>
      <c r="CR86" s="30"/>
      <c r="CS86" s="30"/>
      <c r="CT86" s="30"/>
      <c r="CU86" s="30"/>
      <c r="CV86" s="30"/>
      <c r="CW86" s="30"/>
      <c r="CX86" s="30"/>
      <c r="CY86" s="30"/>
      <c r="CZ86" s="30"/>
      <c r="DA86" s="30"/>
      <c r="DB86" s="30"/>
      <c r="DC86" s="30"/>
      <c r="DD86" s="30"/>
      <c r="DE86" s="30"/>
      <c r="DF86" s="30"/>
      <c r="DG86" s="30"/>
      <c r="DH86" s="30"/>
      <c r="DI86" s="30"/>
      <c r="DJ86" s="30"/>
      <c r="DK86" s="30"/>
      <c r="DL86" s="30"/>
      <c r="DM86" s="30"/>
      <c r="DN86" s="30"/>
      <c r="DO86" s="30"/>
      <c r="DP86" s="30"/>
      <c r="DQ86" s="30"/>
      <c r="DR86" s="30"/>
      <c r="DS86" s="30"/>
      <c r="DT86" s="30"/>
      <c r="DU86" s="30"/>
      <c r="DV86" s="30"/>
      <c r="DW86" s="30"/>
      <c r="DX86" s="30"/>
      <c r="DY86" s="30"/>
      <c r="DZ86" s="30"/>
      <c r="EA86" s="30"/>
      <c r="EB86" s="30"/>
      <c r="EC86" s="30"/>
      <c r="ED86" s="30"/>
      <c r="EE86" s="30"/>
      <c r="EF86" s="30"/>
      <c r="EG86" s="30"/>
      <c r="EH86" s="30"/>
      <c r="EI86" s="30"/>
      <c r="EJ86" s="30"/>
      <c r="EK86" s="30"/>
      <c r="EL86" s="30"/>
      <c r="EM86" s="30"/>
      <c r="EN86" s="30"/>
      <c r="EO86" s="30"/>
      <c r="EP86" s="30"/>
      <c r="EQ86" s="30"/>
      <c r="ER86" s="30"/>
      <c r="ES86" s="30"/>
      <c r="ET86" s="30"/>
      <c r="EU86" s="30"/>
      <c r="EV86" s="30"/>
      <c r="EW86" s="30"/>
      <c r="EX86" s="30"/>
      <c r="EY86" s="30"/>
      <c r="EZ86" s="30"/>
      <c r="FA86" s="30"/>
      <c r="FB86" s="30"/>
      <c r="FC86" s="30"/>
      <c r="FD86" s="30"/>
      <c r="FE86" s="30"/>
      <c r="FF86" s="30"/>
      <c r="FG86" s="30"/>
      <c r="FH86" s="30"/>
      <c r="FI86" s="30"/>
      <c r="FJ86" s="30"/>
      <c r="FK86" s="30"/>
      <c r="FL86" s="30"/>
      <c r="FM86" s="30"/>
      <c r="FN86" s="30"/>
      <c r="FO86" s="30"/>
      <c r="FP86" s="30"/>
      <c r="FQ86" s="30"/>
      <c r="FR86" s="30"/>
      <c r="FS86" s="30"/>
      <c r="FT86" s="30"/>
      <c r="FU86" s="30"/>
      <c r="FV86" s="30"/>
      <c r="FW86" s="30"/>
      <c r="FX86" s="30"/>
      <c r="FY86" s="30"/>
      <c r="FZ86" s="30"/>
      <c r="GA86" s="30"/>
      <c r="GB86" s="30"/>
      <c r="GC86" s="30"/>
      <c r="GD86" s="30"/>
      <c r="GE86" s="30"/>
      <c r="GF86" s="30"/>
      <c r="GG86" s="30"/>
      <c r="GH86" s="30"/>
      <c r="GI86" s="30"/>
      <c r="GJ86" s="30"/>
      <c r="GK86" s="30"/>
      <c r="GL86" s="30"/>
      <c r="GM86" s="30"/>
      <c r="GN86" s="30"/>
      <c r="GO86" s="30"/>
      <c r="GP86" s="30"/>
      <c r="GQ86" s="30"/>
      <c r="GR86" s="30"/>
      <c r="GS86" s="30"/>
      <c r="GT86" s="30"/>
      <c r="GU86" s="30"/>
      <c r="GV86" s="30"/>
      <c r="GW86" s="30"/>
      <c r="GX86" s="30"/>
      <c r="GY86" s="30"/>
      <c r="GZ86" s="30"/>
      <c r="HA86" s="30"/>
      <c r="HB86" s="30"/>
      <c r="HC86" s="30"/>
      <c r="HD86" s="30"/>
      <c r="HE86" s="30"/>
      <c r="HF86" s="30"/>
      <c r="HG86" s="30"/>
      <c r="HH86" s="30"/>
      <c r="HI86" s="30"/>
      <c r="HJ86" s="30"/>
      <c r="HK86" s="30"/>
      <c r="HL86" s="30"/>
      <c r="HM86" s="30"/>
      <c r="HN86" s="30"/>
      <c r="HO86" s="30"/>
      <c r="HP86" s="30"/>
      <c r="HQ86" s="30"/>
      <c r="HR86" s="30"/>
      <c r="HS86" s="30"/>
      <c r="HT86" s="30"/>
      <c r="HU86" s="30"/>
      <c r="HV86" s="30"/>
      <c r="HW86" s="30"/>
      <c r="HX86" s="30"/>
      <c r="HY86" s="30"/>
      <c r="HZ86" s="30"/>
      <c r="IA86" s="30"/>
      <c r="IB86" s="30"/>
      <c r="IC86" s="30"/>
      <c r="ID86" s="30"/>
      <c r="IE86" s="30"/>
      <c r="IF86" s="30"/>
      <c r="IG86" s="30"/>
      <c r="IH86" s="30"/>
      <c r="II86" s="30"/>
      <c r="IJ86" s="30"/>
      <c r="IK86" s="30"/>
      <c r="IL86" s="30"/>
      <c r="IM86" s="30"/>
      <c r="IN86" s="30"/>
      <c r="IO86" s="30"/>
      <c r="IP86" s="30"/>
      <c r="IQ86" s="30"/>
      <c r="IR86" s="30"/>
      <c r="IS86" s="30"/>
      <c r="IT86" s="30"/>
      <c r="IU86" s="30"/>
    </row>
    <row r="87" spans="1:255" s="31" customFormat="1" ht="12" customHeight="1" x14ac:dyDescent="0.25">
      <c r="A87" s="58"/>
      <c r="B87" s="89" t="s">
        <v>111</v>
      </c>
      <c r="C87" s="136">
        <f>G64</f>
        <v>163595</v>
      </c>
      <c r="D87" s="131">
        <f>(C87/C89)</f>
        <v>1.6616997997996839E-2</v>
      </c>
      <c r="E87" s="90"/>
      <c r="F87" s="90"/>
      <c r="G87" s="78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  <c r="DD87" s="30"/>
      <c r="DE87" s="30"/>
      <c r="DF87" s="30"/>
      <c r="DG87" s="30"/>
      <c r="DH87" s="30"/>
      <c r="DI87" s="30"/>
      <c r="DJ87" s="30"/>
      <c r="DK87" s="30"/>
      <c r="DL87" s="30"/>
      <c r="DM87" s="30"/>
      <c r="DN87" s="30"/>
      <c r="DO87" s="30"/>
      <c r="DP87" s="30"/>
      <c r="DQ87" s="30"/>
      <c r="DR87" s="30"/>
      <c r="DS87" s="30"/>
      <c r="DT87" s="30"/>
      <c r="DU87" s="30"/>
      <c r="DV87" s="30"/>
      <c r="DW87" s="30"/>
      <c r="DX87" s="30"/>
      <c r="DY87" s="30"/>
      <c r="DZ87" s="30"/>
      <c r="EA87" s="30"/>
      <c r="EB87" s="30"/>
      <c r="EC87" s="30"/>
      <c r="ED87" s="30"/>
      <c r="EE87" s="30"/>
      <c r="EF87" s="30"/>
      <c r="EG87" s="30"/>
      <c r="EH87" s="30"/>
      <c r="EI87" s="30"/>
      <c r="EJ87" s="30"/>
      <c r="EK87" s="30"/>
      <c r="EL87" s="30"/>
      <c r="EM87" s="30"/>
      <c r="EN87" s="30"/>
      <c r="EO87" s="30"/>
      <c r="EP87" s="30"/>
      <c r="EQ87" s="30"/>
      <c r="ER87" s="30"/>
      <c r="ES87" s="30"/>
      <c r="ET87" s="30"/>
      <c r="EU87" s="30"/>
      <c r="EV87" s="30"/>
      <c r="EW87" s="30"/>
      <c r="EX87" s="30"/>
      <c r="EY87" s="30"/>
      <c r="EZ87" s="30"/>
      <c r="FA87" s="30"/>
      <c r="FB87" s="30"/>
      <c r="FC87" s="30"/>
      <c r="FD87" s="30"/>
      <c r="FE87" s="30"/>
      <c r="FF87" s="30"/>
      <c r="FG87" s="30"/>
      <c r="FH87" s="30"/>
      <c r="FI87" s="30"/>
      <c r="FJ87" s="30"/>
      <c r="FK87" s="30"/>
      <c r="FL87" s="30"/>
      <c r="FM87" s="30"/>
      <c r="FN87" s="30"/>
      <c r="FO87" s="30"/>
      <c r="FP87" s="30"/>
      <c r="FQ87" s="30"/>
      <c r="FR87" s="30"/>
      <c r="FS87" s="30"/>
      <c r="FT87" s="30"/>
      <c r="FU87" s="30"/>
      <c r="FV87" s="30"/>
      <c r="FW87" s="30"/>
      <c r="FX87" s="30"/>
      <c r="FY87" s="30"/>
      <c r="FZ87" s="30"/>
      <c r="GA87" s="30"/>
      <c r="GB87" s="30"/>
      <c r="GC87" s="30"/>
      <c r="GD87" s="30"/>
      <c r="GE87" s="30"/>
      <c r="GF87" s="30"/>
      <c r="GG87" s="30"/>
      <c r="GH87" s="30"/>
      <c r="GI87" s="30"/>
      <c r="GJ87" s="30"/>
      <c r="GK87" s="30"/>
      <c r="GL87" s="30"/>
      <c r="GM87" s="30"/>
      <c r="GN87" s="30"/>
      <c r="GO87" s="30"/>
      <c r="GP87" s="30"/>
      <c r="GQ87" s="30"/>
      <c r="GR87" s="30"/>
      <c r="GS87" s="30"/>
      <c r="GT87" s="30"/>
      <c r="GU87" s="30"/>
      <c r="GV87" s="30"/>
      <c r="GW87" s="30"/>
      <c r="GX87" s="30"/>
      <c r="GY87" s="30"/>
      <c r="GZ87" s="30"/>
      <c r="HA87" s="30"/>
      <c r="HB87" s="30"/>
      <c r="HC87" s="30"/>
      <c r="HD87" s="30"/>
      <c r="HE87" s="30"/>
      <c r="HF87" s="30"/>
      <c r="HG87" s="30"/>
      <c r="HH87" s="30"/>
      <c r="HI87" s="30"/>
      <c r="HJ87" s="30"/>
      <c r="HK87" s="30"/>
      <c r="HL87" s="30"/>
      <c r="HM87" s="30"/>
      <c r="HN87" s="30"/>
      <c r="HO87" s="30"/>
      <c r="HP87" s="30"/>
      <c r="HQ87" s="30"/>
      <c r="HR87" s="30"/>
      <c r="HS87" s="30"/>
      <c r="HT87" s="30"/>
      <c r="HU87" s="30"/>
      <c r="HV87" s="30"/>
      <c r="HW87" s="30"/>
      <c r="HX87" s="30"/>
      <c r="HY87" s="30"/>
      <c r="HZ87" s="30"/>
      <c r="IA87" s="30"/>
      <c r="IB87" s="30"/>
      <c r="IC87" s="30"/>
      <c r="ID87" s="30"/>
      <c r="IE87" s="30"/>
      <c r="IF87" s="30"/>
      <c r="IG87" s="30"/>
      <c r="IH87" s="30"/>
      <c r="II87" s="30"/>
      <c r="IJ87" s="30"/>
      <c r="IK87" s="30"/>
      <c r="IL87" s="30"/>
      <c r="IM87" s="30"/>
      <c r="IN87" s="30"/>
      <c r="IO87" s="30"/>
      <c r="IP87" s="30"/>
      <c r="IQ87" s="30"/>
      <c r="IR87" s="30"/>
      <c r="IS87" s="30"/>
      <c r="IT87" s="30"/>
      <c r="IU87" s="30"/>
    </row>
    <row r="88" spans="1:255" s="31" customFormat="1" ht="12" customHeight="1" x14ac:dyDescent="0.25">
      <c r="A88" s="58"/>
      <c r="B88" s="89" t="s">
        <v>112</v>
      </c>
      <c r="C88" s="136">
        <f>G67</f>
        <v>468811.4</v>
      </c>
      <c r="D88" s="131">
        <f>(C88/C89)</f>
        <v>4.7619047619047616E-2</v>
      </c>
      <c r="E88" s="90"/>
      <c r="F88" s="90"/>
      <c r="G88" s="78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  <c r="DD88" s="30"/>
      <c r="DE88" s="30"/>
      <c r="DF88" s="30"/>
      <c r="DG88" s="30"/>
      <c r="DH88" s="30"/>
      <c r="DI88" s="30"/>
      <c r="DJ88" s="30"/>
      <c r="DK88" s="30"/>
      <c r="DL88" s="30"/>
      <c r="DM88" s="30"/>
      <c r="DN88" s="30"/>
      <c r="DO88" s="30"/>
      <c r="DP88" s="30"/>
      <c r="DQ88" s="30"/>
      <c r="DR88" s="30"/>
      <c r="DS88" s="30"/>
      <c r="DT88" s="30"/>
      <c r="DU88" s="30"/>
      <c r="DV88" s="30"/>
      <c r="DW88" s="30"/>
      <c r="DX88" s="30"/>
      <c r="DY88" s="30"/>
      <c r="DZ88" s="30"/>
      <c r="EA88" s="30"/>
      <c r="EB88" s="30"/>
      <c r="EC88" s="30"/>
      <c r="ED88" s="30"/>
      <c r="EE88" s="30"/>
      <c r="EF88" s="30"/>
      <c r="EG88" s="30"/>
      <c r="EH88" s="30"/>
      <c r="EI88" s="30"/>
      <c r="EJ88" s="30"/>
      <c r="EK88" s="30"/>
      <c r="EL88" s="30"/>
      <c r="EM88" s="30"/>
      <c r="EN88" s="30"/>
      <c r="EO88" s="30"/>
      <c r="EP88" s="30"/>
      <c r="EQ88" s="30"/>
      <c r="ER88" s="30"/>
      <c r="ES88" s="30"/>
      <c r="ET88" s="30"/>
      <c r="EU88" s="30"/>
      <c r="EV88" s="30"/>
      <c r="EW88" s="30"/>
      <c r="EX88" s="30"/>
      <c r="EY88" s="30"/>
      <c r="EZ88" s="30"/>
      <c r="FA88" s="30"/>
      <c r="FB88" s="30"/>
      <c r="FC88" s="30"/>
      <c r="FD88" s="30"/>
      <c r="FE88" s="30"/>
      <c r="FF88" s="30"/>
      <c r="FG88" s="30"/>
      <c r="FH88" s="30"/>
      <c r="FI88" s="30"/>
      <c r="FJ88" s="30"/>
      <c r="FK88" s="30"/>
      <c r="FL88" s="30"/>
      <c r="FM88" s="30"/>
      <c r="FN88" s="30"/>
      <c r="FO88" s="30"/>
      <c r="FP88" s="30"/>
      <c r="FQ88" s="30"/>
      <c r="FR88" s="30"/>
      <c r="FS88" s="30"/>
      <c r="FT88" s="30"/>
      <c r="FU88" s="30"/>
      <c r="FV88" s="30"/>
      <c r="FW88" s="30"/>
      <c r="FX88" s="30"/>
      <c r="FY88" s="30"/>
      <c r="FZ88" s="30"/>
      <c r="GA88" s="30"/>
      <c r="GB88" s="30"/>
      <c r="GC88" s="30"/>
      <c r="GD88" s="30"/>
      <c r="GE88" s="30"/>
      <c r="GF88" s="30"/>
      <c r="GG88" s="30"/>
      <c r="GH88" s="30"/>
      <c r="GI88" s="30"/>
      <c r="GJ88" s="30"/>
      <c r="GK88" s="30"/>
      <c r="GL88" s="30"/>
      <c r="GM88" s="30"/>
      <c r="GN88" s="30"/>
      <c r="GO88" s="30"/>
      <c r="GP88" s="30"/>
      <c r="GQ88" s="30"/>
      <c r="GR88" s="30"/>
      <c r="GS88" s="30"/>
      <c r="GT88" s="30"/>
      <c r="GU88" s="30"/>
      <c r="GV88" s="30"/>
      <c r="GW88" s="30"/>
      <c r="GX88" s="30"/>
      <c r="GY88" s="30"/>
      <c r="GZ88" s="30"/>
      <c r="HA88" s="30"/>
      <c r="HB88" s="30"/>
      <c r="HC88" s="30"/>
      <c r="HD88" s="30"/>
      <c r="HE88" s="30"/>
      <c r="HF88" s="30"/>
      <c r="HG88" s="30"/>
      <c r="HH88" s="30"/>
      <c r="HI88" s="30"/>
      <c r="HJ88" s="30"/>
      <c r="HK88" s="30"/>
      <c r="HL88" s="30"/>
      <c r="HM88" s="30"/>
      <c r="HN88" s="30"/>
      <c r="HO88" s="30"/>
      <c r="HP88" s="30"/>
      <c r="HQ88" s="30"/>
      <c r="HR88" s="30"/>
      <c r="HS88" s="30"/>
      <c r="HT88" s="30"/>
      <c r="HU88" s="30"/>
      <c r="HV88" s="30"/>
      <c r="HW88" s="30"/>
      <c r="HX88" s="30"/>
      <c r="HY88" s="30"/>
      <c r="HZ88" s="30"/>
      <c r="IA88" s="30"/>
      <c r="IB88" s="30"/>
      <c r="IC88" s="30"/>
      <c r="ID88" s="30"/>
      <c r="IE88" s="30"/>
      <c r="IF88" s="30"/>
      <c r="IG88" s="30"/>
      <c r="IH88" s="30"/>
      <c r="II88" s="30"/>
      <c r="IJ88" s="30"/>
      <c r="IK88" s="30"/>
      <c r="IL88" s="30"/>
      <c r="IM88" s="30"/>
      <c r="IN88" s="30"/>
      <c r="IO88" s="30"/>
      <c r="IP88" s="30"/>
      <c r="IQ88" s="30"/>
      <c r="IR88" s="30"/>
      <c r="IS88" s="30"/>
      <c r="IT88" s="30"/>
      <c r="IU88" s="30"/>
    </row>
    <row r="89" spans="1:255" s="31" customFormat="1" ht="12.75" customHeight="1" thickBot="1" x14ac:dyDescent="0.3">
      <c r="A89" s="58"/>
      <c r="B89" s="91" t="s">
        <v>113</v>
      </c>
      <c r="C89" s="137">
        <f>SUM(C83:C88)</f>
        <v>9845039.4000000004</v>
      </c>
      <c r="D89" s="133">
        <f>SUM(D83:D88)</f>
        <v>1</v>
      </c>
      <c r="E89" s="90"/>
      <c r="F89" s="90"/>
      <c r="G89" s="78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  <c r="DD89" s="30"/>
      <c r="DE89" s="30"/>
      <c r="DF89" s="30"/>
      <c r="DG89" s="30"/>
      <c r="DH89" s="30"/>
      <c r="DI89" s="30"/>
      <c r="DJ89" s="30"/>
      <c r="DK89" s="30"/>
      <c r="DL89" s="30"/>
      <c r="DM89" s="30"/>
      <c r="DN89" s="30"/>
      <c r="DO89" s="30"/>
      <c r="DP89" s="30"/>
      <c r="DQ89" s="30"/>
      <c r="DR89" s="30"/>
      <c r="DS89" s="30"/>
      <c r="DT89" s="30"/>
      <c r="DU89" s="30"/>
      <c r="DV89" s="30"/>
      <c r="DW89" s="30"/>
      <c r="DX89" s="30"/>
      <c r="DY89" s="30"/>
      <c r="DZ89" s="30"/>
      <c r="EA89" s="30"/>
      <c r="EB89" s="30"/>
      <c r="EC89" s="30"/>
      <c r="ED89" s="30"/>
      <c r="EE89" s="30"/>
      <c r="EF89" s="30"/>
      <c r="EG89" s="30"/>
      <c r="EH89" s="30"/>
      <c r="EI89" s="30"/>
      <c r="EJ89" s="30"/>
      <c r="EK89" s="30"/>
      <c r="EL89" s="30"/>
      <c r="EM89" s="30"/>
      <c r="EN89" s="30"/>
      <c r="EO89" s="30"/>
      <c r="EP89" s="30"/>
      <c r="EQ89" s="30"/>
      <c r="ER89" s="30"/>
      <c r="ES89" s="30"/>
      <c r="ET89" s="30"/>
      <c r="EU89" s="30"/>
      <c r="EV89" s="30"/>
      <c r="EW89" s="30"/>
      <c r="EX89" s="30"/>
      <c r="EY89" s="30"/>
      <c r="EZ89" s="30"/>
      <c r="FA89" s="30"/>
      <c r="FB89" s="30"/>
      <c r="FC89" s="30"/>
      <c r="FD89" s="30"/>
      <c r="FE89" s="30"/>
      <c r="FF89" s="30"/>
      <c r="FG89" s="30"/>
      <c r="FH89" s="30"/>
      <c r="FI89" s="30"/>
      <c r="FJ89" s="30"/>
      <c r="FK89" s="30"/>
      <c r="FL89" s="30"/>
      <c r="FM89" s="30"/>
      <c r="FN89" s="30"/>
      <c r="FO89" s="30"/>
      <c r="FP89" s="30"/>
      <c r="FQ89" s="30"/>
      <c r="FR89" s="30"/>
      <c r="FS89" s="30"/>
      <c r="FT89" s="30"/>
      <c r="FU89" s="30"/>
      <c r="FV89" s="30"/>
      <c r="FW89" s="30"/>
      <c r="FX89" s="30"/>
      <c r="FY89" s="30"/>
      <c r="FZ89" s="30"/>
      <c r="GA89" s="30"/>
      <c r="GB89" s="30"/>
      <c r="GC89" s="30"/>
      <c r="GD89" s="30"/>
      <c r="GE89" s="30"/>
      <c r="GF89" s="30"/>
      <c r="GG89" s="30"/>
      <c r="GH89" s="30"/>
      <c r="GI89" s="30"/>
      <c r="GJ89" s="30"/>
      <c r="GK89" s="30"/>
      <c r="GL89" s="30"/>
      <c r="GM89" s="30"/>
      <c r="GN89" s="30"/>
      <c r="GO89" s="30"/>
      <c r="GP89" s="30"/>
      <c r="GQ89" s="30"/>
      <c r="GR89" s="30"/>
      <c r="GS89" s="30"/>
      <c r="GT89" s="30"/>
      <c r="GU89" s="30"/>
      <c r="GV89" s="30"/>
      <c r="GW89" s="30"/>
      <c r="GX89" s="30"/>
      <c r="GY89" s="30"/>
      <c r="GZ89" s="30"/>
      <c r="HA89" s="30"/>
      <c r="HB89" s="30"/>
      <c r="HC89" s="30"/>
      <c r="HD89" s="30"/>
      <c r="HE89" s="30"/>
      <c r="HF89" s="30"/>
      <c r="HG89" s="30"/>
      <c r="HH89" s="30"/>
      <c r="HI89" s="30"/>
      <c r="HJ89" s="30"/>
      <c r="HK89" s="30"/>
      <c r="HL89" s="30"/>
      <c r="HM89" s="30"/>
      <c r="HN89" s="30"/>
      <c r="HO89" s="30"/>
      <c r="HP89" s="30"/>
      <c r="HQ89" s="30"/>
      <c r="HR89" s="30"/>
      <c r="HS89" s="30"/>
      <c r="HT89" s="30"/>
      <c r="HU89" s="30"/>
      <c r="HV89" s="30"/>
      <c r="HW89" s="30"/>
      <c r="HX89" s="30"/>
      <c r="HY89" s="30"/>
      <c r="HZ89" s="30"/>
      <c r="IA89" s="30"/>
      <c r="IB89" s="30"/>
      <c r="IC89" s="30"/>
      <c r="ID89" s="30"/>
      <c r="IE89" s="30"/>
      <c r="IF89" s="30"/>
      <c r="IG89" s="30"/>
      <c r="IH89" s="30"/>
      <c r="II89" s="30"/>
      <c r="IJ89" s="30"/>
      <c r="IK89" s="30"/>
      <c r="IL89" s="30"/>
      <c r="IM89" s="30"/>
      <c r="IN89" s="30"/>
      <c r="IO89" s="30"/>
      <c r="IP89" s="30"/>
      <c r="IQ89" s="30"/>
      <c r="IR89" s="30"/>
      <c r="IS89" s="30"/>
      <c r="IT89" s="30"/>
      <c r="IU89" s="30"/>
    </row>
    <row r="90" spans="1:255" s="31" customFormat="1" ht="12" customHeight="1" x14ac:dyDescent="0.25">
      <c r="A90" s="58"/>
      <c r="B90" s="79"/>
      <c r="C90" s="77"/>
      <c r="D90" s="77"/>
      <c r="E90" s="77"/>
      <c r="F90" s="77"/>
      <c r="G90" s="78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  <c r="DD90" s="30"/>
      <c r="DE90" s="30"/>
      <c r="DF90" s="30"/>
      <c r="DG90" s="30"/>
      <c r="DH90" s="30"/>
      <c r="DI90" s="30"/>
      <c r="DJ90" s="30"/>
      <c r="DK90" s="30"/>
      <c r="DL90" s="30"/>
      <c r="DM90" s="30"/>
      <c r="DN90" s="30"/>
      <c r="DO90" s="30"/>
      <c r="DP90" s="30"/>
      <c r="DQ90" s="30"/>
      <c r="DR90" s="30"/>
      <c r="DS90" s="30"/>
      <c r="DT90" s="30"/>
      <c r="DU90" s="30"/>
      <c r="DV90" s="30"/>
      <c r="DW90" s="30"/>
      <c r="DX90" s="30"/>
      <c r="DY90" s="30"/>
      <c r="DZ90" s="30"/>
      <c r="EA90" s="30"/>
      <c r="EB90" s="30"/>
      <c r="EC90" s="30"/>
      <c r="ED90" s="30"/>
      <c r="EE90" s="30"/>
      <c r="EF90" s="30"/>
      <c r="EG90" s="30"/>
      <c r="EH90" s="30"/>
      <c r="EI90" s="30"/>
      <c r="EJ90" s="30"/>
      <c r="EK90" s="30"/>
      <c r="EL90" s="30"/>
      <c r="EM90" s="30"/>
      <c r="EN90" s="30"/>
      <c r="EO90" s="30"/>
      <c r="EP90" s="30"/>
      <c r="EQ90" s="30"/>
      <c r="ER90" s="30"/>
      <c r="ES90" s="30"/>
      <c r="ET90" s="30"/>
      <c r="EU90" s="30"/>
      <c r="EV90" s="30"/>
      <c r="EW90" s="30"/>
      <c r="EX90" s="30"/>
      <c r="EY90" s="30"/>
      <c r="EZ90" s="30"/>
      <c r="FA90" s="30"/>
      <c r="FB90" s="30"/>
      <c r="FC90" s="30"/>
      <c r="FD90" s="30"/>
      <c r="FE90" s="30"/>
      <c r="FF90" s="30"/>
      <c r="FG90" s="30"/>
      <c r="FH90" s="30"/>
      <c r="FI90" s="30"/>
      <c r="FJ90" s="30"/>
      <c r="FK90" s="30"/>
      <c r="FL90" s="30"/>
      <c r="FM90" s="30"/>
      <c r="FN90" s="30"/>
      <c r="FO90" s="30"/>
      <c r="FP90" s="30"/>
      <c r="FQ90" s="30"/>
      <c r="FR90" s="30"/>
      <c r="FS90" s="30"/>
      <c r="FT90" s="30"/>
      <c r="FU90" s="30"/>
      <c r="FV90" s="30"/>
      <c r="FW90" s="30"/>
      <c r="FX90" s="30"/>
      <c r="FY90" s="30"/>
      <c r="FZ90" s="30"/>
      <c r="GA90" s="30"/>
      <c r="GB90" s="30"/>
      <c r="GC90" s="30"/>
      <c r="GD90" s="30"/>
      <c r="GE90" s="30"/>
      <c r="GF90" s="30"/>
      <c r="GG90" s="30"/>
      <c r="GH90" s="30"/>
      <c r="GI90" s="30"/>
      <c r="GJ90" s="30"/>
      <c r="GK90" s="30"/>
      <c r="GL90" s="30"/>
      <c r="GM90" s="30"/>
      <c r="GN90" s="30"/>
      <c r="GO90" s="30"/>
      <c r="GP90" s="30"/>
      <c r="GQ90" s="30"/>
      <c r="GR90" s="30"/>
      <c r="GS90" s="30"/>
      <c r="GT90" s="30"/>
      <c r="GU90" s="30"/>
      <c r="GV90" s="30"/>
      <c r="GW90" s="30"/>
      <c r="GX90" s="30"/>
      <c r="GY90" s="30"/>
      <c r="GZ90" s="30"/>
      <c r="HA90" s="30"/>
      <c r="HB90" s="30"/>
      <c r="HC90" s="30"/>
      <c r="HD90" s="30"/>
      <c r="HE90" s="30"/>
      <c r="HF90" s="30"/>
      <c r="HG90" s="30"/>
      <c r="HH90" s="30"/>
      <c r="HI90" s="30"/>
      <c r="HJ90" s="30"/>
      <c r="HK90" s="30"/>
      <c r="HL90" s="30"/>
      <c r="HM90" s="30"/>
      <c r="HN90" s="30"/>
      <c r="HO90" s="30"/>
      <c r="HP90" s="30"/>
      <c r="HQ90" s="30"/>
      <c r="HR90" s="30"/>
      <c r="HS90" s="30"/>
      <c r="HT90" s="30"/>
      <c r="HU90" s="30"/>
      <c r="HV90" s="30"/>
      <c r="HW90" s="30"/>
      <c r="HX90" s="30"/>
      <c r="HY90" s="30"/>
      <c r="HZ90" s="30"/>
      <c r="IA90" s="30"/>
      <c r="IB90" s="30"/>
      <c r="IC90" s="30"/>
      <c r="ID90" s="30"/>
      <c r="IE90" s="30"/>
      <c r="IF90" s="30"/>
      <c r="IG90" s="30"/>
      <c r="IH90" s="30"/>
      <c r="II90" s="30"/>
      <c r="IJ90" s="30"/>
      <c r="IK90" s="30"/>
      <c r="IL90" s="30"/>
      <c r="IM90" s="30"/>
      <c r="IN90" s="30"/>
      <c r="IO90" s="30"/>
      <c r="IP90" s="30"/>
      <c r="IQ90" s="30"/>
      <c r="IR90" s="30"/>
      <c r="IS90" s="30"/>
      <c r="IT90" s="30"/>
      <c r="IU90" s="30"/>
    </row>
    <row r="91" spans="1:255" s="31" customFormat="1" ht="12.75" customHeight="1" x14ac:dyDescent="0.25">
      <c r="A91" s="58"/>
      <c r="B91" s="93"/>
      <c r="C91" s="77"/>
      <c r="D91" s="77"/>
      <c r="E91" s="77"/>
      <c r="F91" s="77"/>
      <c r="G91" s="78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  <c r="DD91" s="30"/>
      <c r="DE91" s="30"/>
      <c r="DF91" s="30"/>
      <c r="DG91" s="30"/>
      <c r="DH91" s="30"/>
      <c r="DI91" s="30"/>
      <c r="DJ91" s="30"/>
      <c r="DK91" s="30"/>
      <c r="DL91" s="30"/>
      <c r="DM91" s="30"/>
      <c r="DN91" s="30"/>
      <c r="DO91" s="30"/>
      <c r="DP91" s="30"/>
      <c r="DQ91" s="30"/>
      <c r="DR91" s="30"/>
      <c r="DS91" s="30"/>
      <c r="DT91" s="30"/>
      <c r="DU91" s="30"/>
      <c r="DV91" s="30"/>
      <c r="DW91" s="30"/>
      <c r="DX91" s="30"/>
      <c r="DY91" s="30"/>
      <c r="DZ91" s="30"/>
      <c r="EA91" s="30"/>
      <c r="EB91" s="30"/>
      <c r="EC91" s="30"/>
      <c r="ED91" s="30"/>
      <c r="EE91" s="30"/>
      <c r="EF91" s="30"/>
      <c r="EG91" s="30"/>
      <c r="EH91" s="30"/>
      <c r="EI91" s="30"/>
      <c r="EJ91" s="30"/>
      <c r="EK91" s="30"/>
      <c r="EL91" s="30"/>
      <c r="EM91" s="30"/>
      <c r="EN91" s="30"/>
      <c r="EO91" s="30"/>
      <c r="EP91" s="30"/>
      <c r="EQ91" s="30"/>
      <c r="ER91" s="30"/>
      <c r="ES91" s="30"/>
      <c r="ET91" s="30"/>
      <c r="EU91" s="30"/>
      <c r="EV91" s="30"/>
      <c r="EW91" s="30"/>
      <c r="EX91" s="30"/>
      <c r="EY91" s="30"/>
      <c r="EZ91" s="30"/>
      <c r="FA91" s="30"/>
      <c r="FB91" s="30"/>
      <c r="FC91" s="30"/>
      <c r="FD91" s="30"/>
      <c r="FE91" s="30"/>
      <c r="FF91" s="30"/>
      <c r="FG91" s="30"/>
      <c r="FH91" s="30"/>
      <c r="FI91" s="30"/>
      <c r="FJ91" s="30"/>
      <c r="FK91" s="30"/>
      <c r="FL91" s="30"/>
      <c r="FM91" s="30"/>
      <c r="FN91" s="30"/>
      <c r="FO91" s="30"/>
      <c r="FP91" s="30"/>
      <c r="FQ91" s="30"/>
      <c r="FR91" s="30"/>
      <c r="FS91" s="30"/>
      <c r="FT91" s="30"/>
      <c r="FU91" s="30"/>
      <c r="FV91" s="30"/>
      <c r="FW91" s="30"/>
      <c r="FX91" s="30"/>
      <c r="FY91" s="30"/>
      <c r="FZ91" s="30"/>
      <c r="GA91" s="30"/>
      <c r="GB91" s="30"/>
      <c r="GC91" s="30"/>
      <c r="GD91" s="30"/>
      <c r="GE91" s="30"/>
      <c r="GF91" s="30"/>
      <c r="GG91" s="30"/>
      <c r="GH91" s="30"/>
      <c r="GI91" s="30"/>
      <c r="GJ91" s="30"/>
      <c r="GK91" s="30"/>
      <c r="GL91" s="30"/>
      <c r="GM91" s="30"/>
      <c r="GN91" s="30"/>
      <c r="GO91" s="30"/>
      <c r="GP91" s="30"/>
      <c r="GQ91" s="30"/>
      <c r="GR91" s="30"/>
      <c r="GS91" s="30"/>
      <c r="GT91" s="30"/>
      <c r="GU91" s="30"/>
      <c r="GV91" s="30"/>
      <c r="GW91" s="30"/>
      <c r="GX91" s="30"/>
      <c r="GY91" s="30"/>
      <c r="GZ91" s="30"/>
      <c r="HA91" s="30"/>
      <c r="HB91" s="30"/>
      <c r="HC91" s="30"/>
      <c r="HD91" s="30"/>
      <c r="HE91" s="30"/>
      <c r="HF91" s="30"/>
      <c r="HG91" s="30"/>
      <c r="HH91" s="30"/>
      <c r="HI91" s="30"/>
      <c r="HJ91" s="30"/>
      <c r="HK91" s="30"/>
      <c r="HL91" s="30"/>
      <c r="HM91" s="30"/>
      <c r="HN91" s="30"/>
      <c r="HO91" s="30"/>
      <c r="HP91" s="30"/>
      <c r="HQ91" s="30"/>
      <c r="HR91" s="30"/>
      <c r="HS91" s="30"/>
      <c r="HT91" s="30"/>
      <c r="HU91" s="30"/>
      <c r="HV91" s="30"/>
      <c r="HW91" s="30"/>
      <c r="HX91" s="30"/>
      <c r="HY91" s="30"/>
      <c r="HZ91" s="30"/>
      <c r="IA91" s="30"/>
      <c r="IB91" s="30"/>
      <c r="IC91" s="30"/>
      <c r="ID91" s="30"/>
      <c r="IE91" s="30"/>
      <c r="IF91" s="30"/>
      <c r="IG91" s="30"/>
      <c r="IH91" s="30"/>
      <c r="II91" s="30"/>
      <c r="IJ91" s="30"/>
      <c r="IK91" s="30"/>
      <c r="IL91" s="30"/>
      <c r="IM91" s="30"/>
      <c r="IN91" s="30"/>
      <c r="IO91" s="30"/>
      <c r="IP91" s="30"/>
      <c r="IQ91" s="30"/>
      <c r="IR91" s="30"/>
      <c r="IS91" s="30"/>
      <c r="IT91" s="30"/>
      <c r="IU91" s="30"/>
    </row>
    <row r="92" spans="1:255" s="31" customFormat="1" ht="12" customHeight="1" thickBot="1" x14ac:dyDescent="0.3">
      <c r="A92" s="94"/>
      <c r="B92" s="95"/>
      <c r="C92" s="96" t="s">
        <v>114</v>
      </c>
      <c r="D92" s="97"/>
      <c r="E92" s="98"/>
      <c r="F92" s="99"/>
      <c r="G92" s="78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  <c r="CH92" s="30"/>
      <c r="CI92" s="30"/>
      <c r="CJ92" s="30"/>
      <c r="CK92" s="30"/>
      <c r="CL92" s="30"/>
      <c r="CM92" s="30"/>
      <c r="CN92" s="30"/>
      <c r="CO92" s="30"/>
      <c r="CP92" s="30"/>
      <c r="CQ92" s="30"/>
      <c r="CR92" s="30"/>
      <c r="CS92" s="30"/>
      <c r="CT92" s="30"/>
      <c r="CU92" s="30"/>
      <c r="CV92" s="30"/>
      <c r="CW92" s="30"/>
      <c r="CX92" s="30"/>
      <c r="CY92" s="30"/>
      <c r="CZ92" s="30"/>
      <c r="DA92" s="30"/>
      <c r="DB92" s="30"/>
      <c r="DC92" s="30"/>
      <c r="DD92" s="30"/>
      <c r="DE92" s="30"/>
      <c r="DF92" s="30"/>
      <c r="DG92" s="30"/>
      <c r="DH92" s="30"/>
      <c r="DI92" s="30"/>
      <c r="DJ92" s="30"/>
      <c r="DK92" s="30"/>
      <c r="DL92" s="30"/>
      <c r="DM92" s="30"/>
      <c r="DN92" s="30"/>
      <c r="DO92" s="30"/>
      <c r="DP92" s="30"/>
      <c r="DQ92" s="30"/>
      <c r="DR92" s="30"/>
      <c r="DS92" s="30"/>
      <c r="DT92" s="30"/>
      <c r="DU92" s="30"/>
      <c r="DV92" s="30"/>
      <c r="DW92" s="30"/>
      <c r="DX92" s="30"/>
      <c r="DY92" s="30"/>
      <c r="DZ92" s="30"/>
      <c r="EA92" s="30"/>
      <c r="EB92" s="30"/>
      <c r="EC92" s="30"/>
      <c r="ED92" s="30"/>
      <c r="EE92" s="30"/>
      <c r="EF92" s="30"/>
      <c r="EG92" s="30"/>
      <c r="EH92" s="30"/>
      <c r="EI92" s="30"/>
      <c r="EJ92" s="30"/>
      <c r="EK92" s="30"/>
      <c r="EL92" s="30"/>
      <c r="EM92" s="30"/>
      <c r="EN92" s="30"/>
      <c r="EO92" s="30"/>
      <c r="EP92" s="30"/>
      <c r="EQ92" s="30"/>
      <c r="ER92" s="30"/>
      <c r="ES92" s="30"/>
      <c r="ET92" s="30"/>
      <c r="EU92" s="30"/>
      <c r="EV92" s="30"/>
      <c r="EW92" s="30"/>
      <c r="EX92" s="30"/>
      <c r="EY92" s="30"/>
      <c r="EZ92" s="30"/>
      <c r="FA92" s="30"/>
      <c r="FB92" s="30"/>
      <c r="FC92" s="30"/>
      <c r="FD92" s="30"/>
      <c r="FE92" s="30"/>
      <c r="FF92" s="30"/>
      <c r="FG92" s="30"/>
      <c r="FH92" s="30"/>
      <c r="FI92" s="30"/>
      <c r="FJ92" s="30"/>
      <c r="FK92" s="30"/>
      <c r="FL92" s="30"/>
      <c r="FM92" s="30"/>
      <c r="FN92" s="30"/>
      <c r="FO92" s="30"/>
      <c r="FP92" s="30"/>
      <c r="FQ92" s="30"/>
      <c r="FR92" s="30"/>
      <c r="FS92" s="30"/>
      <c r="FT92" s="30"/>
      <c r="FU92" s="30"/>
      <c r="FV92" s="30"/>
      <c r="FW92" s="30"/>
      <c r="FX92" s="30"/>
      <c r="FY92" s="30"/>
      <c r="FZ92" s="30"/>
      <c r="GA92" s="30"/>
      <c r="GB92" s="30"/>
      <c r="GC92" s="30"/>
      <c r="GD92" s="30"/>
      <c r="GE92" s="30"/>
      <c r="GF92" s="30"/>
      <c r="GG92" s="30"/>
      <c r="GH92" s="30"/>
      <c r="GI92" s="30"/>
      <c r="GJ92" s="30"/>
      <c r="GK92" s="30"/>
      <c r="GL92" s="30"/>
      <c r="GM92" s="30"/>
      <c r="GN92" s="30"/>
      <c r="GO92" s="30"/>
      <c r="GP92" s="30"/>
      <c r="GQ92" s="30"/>
      <c r="GR92" s="30"/>
      <c r="GS92" s="30"/>
      <c r="GT92" s="30"/>
      <c r="GU92" s="30"/>
      <c r="GV92" s="30"/>
      <c r="GW92" s="30"/>
      <c r="GX92" s="30"/>
      <c r="GY92" s="30"/>
      <c r="GZ92" s="30"/>
      <c r="HA92" s="30"/>
      <c r="HB92" s="30"/>
      <c r="HC92" s="30"/>
      <c r="HD92" s="30"/>
      <c r="HE92" s="30"/>
      <c r="HF92" s="30"/>
      <c r="HG92" s="30"/>
      <c r="HH92" s="30"/>
      <c r="HI92" s="30"/>
      <c r="HJ92" s="30"/>
      <c r="HK92" s="30"/>
      <c r="HL92" s="30"/>
      <c r="HM92" s="30"/>
      <c r="HN92" s="30"/>
      <c r="HO92" s="30"/>
      <c r="HP92" s="30"/>
      <c r="HQ92" s="30"/>
      <c r="HR92" s="30"/>
      <c r="HS92" s="30"/>
      <c r="HT92" s="30"/>
      <c r="HU92" s="30"/>
      <c r="HV92" s="30"/>
      <c r="HW92" s="30"/>
      <c r="HX92" s="30"/>
      <c r="HY92" s="30"/>
      <c r="HZ92" s="30"/>
      <c r="IA92" s="30"/>
      <c r="IB92" s="30"/>
      <c r="IC92" s="30"/>
      <c r="ID92" s="30"/>
      <c r="IE92" s="30"/>
      <c r="IF92" s="30"/>
      <c r="IG92" s="30"/>
      <c r="IH92" s="30"/>
      <c r="II92" s="30"/>
      <c r="IJ92" s="30"/>
      <c r="IK92" s="30"/>
      <c r="IL92" s="30"/>
      <c r="IM92" s="30"/>
      <c r="IN92" s="30"/>
      <c r="IO92" s="30"/>
      <c r="IP92" s="30"/>
      <c r="IQ92" s="30"/>
      <c r="IR92" s="30"/>
      <c r="IS92" s="30"/>
      <c r="IT92" s="30"/>
      <c r="IU92" s="30"/>
    </row>
    <row r="93" spans="1:255" s="31" customFormat="1" ht="12" customHeight="1" x14ac:dyDescent="0.25">
      <c r="A93" s="58"/>
      <c r="B93" s="105" t="s">
        <v>115</v>
      </c>
      <c r="C93" s="27">
        <v>32500</v>
      </c>
      <c r="D93" s="27">
        <v>35000</v>
      </c>
      <c r="E93" s="28">
        <v>37500</v>
      </c>
      <c r="F93" s="100"/>
      <c r="G93" s="101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  <c r="CH93" s="30"/>
      <c r="CI93" s="30"/>
      <c r="CJ93" s="30"/>
      <c r="CK93" s="30"/>
      <c r="CL93" s="30"/>
      <c r="CM93" s="30"/>
      <c r="CN93" s="30"/>
      <c r="CO93" s="30"/>
      <c r="CP93" s="30"/>
      <c r="CQ93" s="30"/>
      <c r="CR93" s="30"/>
      <c r="CS93" s="30"/>
      <c r="CT93" s="30"/>
      <c r="CU93" s="30"/>
      <c r="CV93" s="30"/>
      <c r="CW93" s="30"/>
      <c r="CX93" s="30"/>
      <c r="CY93" s="30"/>
      <c r="CZ93" s="30"/>
      <c r="DA93" s="30"/>
      <c r="DB93" s="30"/>
      <c r="DC93" s="30"/>
      <c r="DD93" s="30"/>
      <c r="DE93" s="30"/>
      <c r="DF93" s="30"/>
      <c r="DG93" s="30"/>
      <c r="DH93" s="30"/>
      <c r="DI93" s="30"/>
      <c r="DJ93" s="30"/>
      <c r="DK93" s="30"/>
      <c r="DL93" s="30"/>
      <c r="DM93" s="30"/>
      <c r="DN93" s="30"/>
      <c r="DO93" s="30"/>
      <c r="DP93" s="30"/>
      <c r="DQ93" s="30"/>
      <c r="DR93" s="30"/>
      <c r="DS93" s="30"/>
      <c r="DT93" s="30"/>
      <c r="DU93" s="30"/>
      <c r="DV93" s="30"/>
      <c r="DW93" s="30"/>
      <c r="DX93" s="30"/>
      <c r="DY93" s="30"/>
      <c r="DZ93" s="30"/>
      <c r="EA93" s="30"/>
      <c r="EB93" s="30"/>
      <c r="EC93" s="30"/>
      <c r="ED93" s="30"/>
      <c r="EE93" s="30"/>
      <c r="EF93" s="30"/>
      <c r="EG93" s="30"/>
      <c r="EH93" s="30"/>
      <c r="EI93" s="30"/>
      <c r="EJ93" s="30"/>
      <c r="EK93" s="30"/>
      <c r="EL93" s="30"/>
      <c r="EM93" s="30"/>
      <c r="EN93" s="30"/>
      <c r="EO93" s="30"/>
      <c r="EP93" s="30"/>
      <c r="EQ93" s="30"/>
      <c r="ER93" s="30"/>
      <c r="ES93" s="30"/>
      <c r="ET93" s="30"/>
      <c r="EU93" s="30"/>
      <c r="EV93" s="30"/>
      <c r="EW93" s="30"/>
      <c r="EX93" s="30"/>
      <c r="EY93" s="30"/>
      <c r="EZ93" s="30"/>
      <c r="FA93" s="30"/>
      <c r="FB93" s="30"/>
      <c r="FC93" s="30"/>
      <c r="FD93" s="30"/>
      <c r="FE93" s="30"/>
      <c r="FF93" s="30"/>
      <c r="FG93" s="30"/>
      <c r="FH93" s="30"/>
      <c r="FI93" s="30"/>
      <c r="FJ93" s="30"/>
      <c r="FK93" s="30"/>
      <c r="FL93" s="30"/>
      <c r="FM93" s="30"/>
      <c r="FN93" s="30"/>
      <c r="FO93" s="30"/>
      <c r="FP93" s="30"/>
      <c r="FQ93" s="30"/>
      <c r="FR93" s="30"/>
      <c r="FS93" s="30"/>
      <c r="FT93" s="30"/>
      <c r="FU93" s="30"/>
      <c r="FV93" s="30"/>
      <c r="FW93" s="30"/>
      <c r="FX93" s="30"/>
      <c r="FY93" s="30"/>
      <c r="FZ93" s="30"/>
      <c r="GA93" s="30"/>
      <c r="GB93" s="30"/>
      <c r="GC93" s="30"/>
      <c r="GD93" s="30"/>
      <c r="GE93" s="30"/>
      <c r="GF93" s="30"/>
      <c r="GG93" s="30"/>
      <c r="GH93" s="30"/>
      <c r="GI93" s="30"/>
      <c r="GJ93" s="30"/>
      <c r="GK93" s="30"/>
      <c r="GL93" s="30"/>
      <c r="GM93" s="30"/>
      <c r="GN93" s="30"/>
      <c r="GO93" s="30"/>
      <c r="GP93" s="30"/>
      <c r="GQ93" s="30"/>
      <c r="GR93" s="30"/>
      <c r="GS93" s="30"/>
      <c r="GT93" s="30"/>
      <c r="GU93" s="30"/>
      <c r="GV93" s="30"/>
      <c r="GW93" s="30"/>
      <c r="GX93" s="30"/>
      <c r="GY93" s="30"/>
      <c r="GZ93" s="30"/>
      <c r="HA93" s="30"/>
      <c r="HB93" s="30"/>
      <c r="HC93" s="30"/>
      <c r="HD93" s="30"/>
      <c r="HE93" s="30"/>
      <c r="HF93" s="30"/>
      <c r="HG93" s="30"/>
      <c r="HH93" s="30"/>
      <c r="HI93" s="30"/>
      <c r="HJ93" s="30"/>
      <c r="HK93" s="30"/>
      <c r="HL93" s="30"/>
      <c r="HM93" s="30"/>
      <c r="HN93" s="30"/>
      <c r="HO93" s="30"/>
      <c r="HP93" s="30"/>
      <c r="HQ93" s="30"/>
      <c r="HR93" s="30"/>
      <c r="HS93" s="30"/>
      <c r="HT93" s="30"/>
      <c r="HU93" s="30"/>
      <c r="HV93" s="30"/>
      <c r="HW93" s="30"/>
      <c r="HX93" s="30"/>
      <c r="HY93" s="30"/>
      <c r="HZ93" s="30"/>
      <c r="IA93" s="30"/>
      <c r="IB93" s="30"/>
      <c r="IC93" s="30"/>
      <c r="ID93" s="30"/>
      <c r="IE93" s="30"/>
      <c r="IF93" s="30"/>
      <c r="IG93" s="30"/>
      <c r="IH93" s="30"/>
      <c r="II93" s="30"/>
      <c r="IJ93" s="30"/>
      <c r="IK93" s="30"/>
      <c r="IL93" s="30"/>
      <c r="IM93" s="30"/>
      <c r="IN93" s="30"/>
      <c r="IO93" s="30"/>
      <c r="IP93" s="30"/>
      <c r="IQ93" s="30"/>
      <c r="IR93" s="30"/>
      <c r="IS93" s="30"/>
      <c r="IT93" s="30"/>
      <c r="IU93" s="30"/>
    </row>
    <row r="94" spans="1:255" s="31" customFormat="1" ht="12.75" customHeight="1" thickBot="1" x14ac:dyDescent="0.3">
      <c r="A94" s="58"/>
      <c r="B94" s="91" t="s">
        <v>116</v>
      </c>
      <c r="C94" s="92">
        <f>(G68/C93)</f>
        <v>302.92428923076926</v>
      </c>
      <c r="D94" s="92">
        <f>(G68/D93)</f>
        <v>281.28683999999998</v>
      </c>
      <c r="E94" s="102">
        <f>(G68/E93)</f>
        <v>262.53438399999999</v>
      </c>
      <c r="F94" s="100"/>
      <c r="G94" s="101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  <c r="CH94" s="30"/>
      <c r="CI94" s="30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30"/>
      <c r="CU94" s="30"/>
      <c r="CV94" s="30"/>
      <c r="CW94" s="30"/>
      <c r="CX94" s="30"/>
      <c r="CY94" s="30"/>
      <c r="CZ94" s="30"/>
      <c r="DA94" s="30"/>
      <c r="DB94" s="30"/>
      <c r="DC94" s="30"/>
      <c r="DD94" s="30"/>
      <c r="DE94" s="30"/>
      <c r="DF94" s="30"/>
      <c r="DG94" s="30"/>
      <c r="DH94" s="30"/>
      <c r="DI94" s="30"/>
      <c r="DJ94" s="30"/>
      <c r="DK94" s="30"/>
      <c r="DL94" s="30"/>
      <c r="DM94" s="30"/>
      <c r="DN94" s="30"/>
      <c r="DO94" s="30"/>
      <c r="DP94" s="30"/>
      <c r="DQ94" s="30"/>
      <c r="DR94" s="30"/>
      <c r="DS94" s="30"/>
      <c r="DT94" s="30"/>
      <c r="DU94" s="30"/>
      <c r="DV94" s="30"/>
      <c r="DW94" s="30"/>
      <c r="DX94" s="30"/>
      <c r="DY94" s="30"/>
      <c r="DZ94" s="30"/>
      <c r="EA94" s="30"/>
      <c r="EB94" s="30"/>
      <c r="EC94" s="30"/>
      <c r="ED94" s="30"/>
      <c r="EE94" s="30"/>
      <c r="EF94" s="30"/>
      <c r="EG94" s="30"/>
      <c r="EH94" s="30"/>
      <c r="EI94" s="30"/>
      <c r="EJ94" s="30"/>
      <c r="EK94" s="30"/>
      <c r="EL94" s="30"/>
      <c r="EM94" s="30"/>
      <c r="EN94" s="30"/>
      <c r="EO94" s="30"/>
      <c r="EP94" s="30"/>
      <c r="EQ94" s="30"/>
      <c r="ER94" s="30"/>
      <c r="ES94" s="30"/>
      <c r="ET94" s="30"/>
      <c r="EU94" s="30"/>
      <c r="EV94" s="30"/>
      <c r="EW94" s="30"/>
      <c r="EX94" s="30"/>
      <c r="EY94" s="30"/>
      <c r="EZ94" s="30"/>
      <c r="FA94" s="30"/>
      <c r="FB94" s="30"/>
      <c r="FC94" s="30"/>
      <c r="FD94" s="30"/>
      <c r="FE94" s="30"/>
      <c r="FF94" s="30"/>
      <c r="FG94" s="30"/>
      <c r="FH94" s="30"/>
      <c r="FI94" s="30"/>
      <c r="FJ94" s="30"/>
      <c r="FK94" s="30"/>
      <c r="FL94" s="30"/>
      <c r="FM94" s="30"/>
      <c r="FN94" s="30"/>
      <c r="FO94" s="30"/>
      <c r="FP94" s="30"/>
      <c r="FQ94" s="30"/>
      <c r="FR94" s="30"/>
      <c r="FS94" s="30"/>
      <c r="FT94" s="30"/>
      <c r="FU94" s="30"/>
      <c r="FV94" s="30"/>
      <c r="FW94" s="30"/>
      <c r="FX94" s="30"/>
      <c r="FY94" s="30"/>
      <c r="FZ94" s="30"/>
      <c r="GA94" s="30"/>
      <c r="GB94" s="30"/>
      <c r="GC94" s="30"/>
      <c r="GD94" s="30"/>
      <c r="GE94" s="30"/>
      <c r="GF94" s="30"/>
      <c r="GG94" s="30"/>
      <c r="GH94" s="30"/>
      <c r="GI94" s="30"/>
      <c r="GJ94" s="30"/>
      <c r="GK94" s="30"/>
      <c r="GL94" s="30"/>
      <c r="GM94" s="30"/>
      <c r="GN94" s="30"/>
      <c r="GO94" s="30"/>
      <c r="GP94" s="30"/>
      <c r="GQ94" s="30"/>
      <c r="GR94" s="30"/>
      <c r="GS94" s="30"/>
      <c r="GT94" s="30"/>
      <c r="GU94" s="30"/>
      <c r="GV94" s="30"/>
      <c r="GW94" s="30"/>
      <c r="GX94" s="30"/>
      <c r="GY94" s="30"/>
      <c r="GZ94" s="30"/>
      <c r="HA94" s="30"/>
      <c r="HB94" s="30"/>
      <c r="HC94" s="30"/>
      <c r="HD94" s="30"/>
      <c r="HE94" s="30"/>
      <c r="HF94" s="30"/>
      <c r="HG94" s="30"/>
      <c r="HH94" s="30"/>
      <c r="HI94" s="30"/>
      <c r="HJ94" s="30"/>
      <c r="HK94" s="30"/>
      <c r="HL94" s="30"/>
      <c r="HM94" s="30"/>
      <c r="HN94" s="30"/>
      <c r="HO94" s="30"/>
      <c r="HP94" s="30"/>
      <c r="HQ94" s="30"/>
      <c r="HR94" s="30"/>
      <c r="HS94" s="30"/>
      <c r="HT94" s="30"/>
      <c r="HU94" s="30"/>
      <c r="HV94" s="30"/>
      <c r="HW94" s="30"/>
      <c r="HX94" s="30"/>
      <c r="HY94" s="30"/>
      <c r="HZ94" s="30"/>
      <c r="IA94" s="30"/>
      <c r="IB94" s="30"/>
      <c r="IC94" s="30"/>
      <c r="ID94" s="30"/>
      <c r="IE94" s="30"/>
      <c r="IF94" s="30"/>
      <c r="IG94" s="30"/>
      <c r="IH94" s="30"/>
      <c r="II94" s="30"/>
      <c r="IJ94" s="30"/>
      <c r="IK94" s="30"/>
      <c r="IL94" s="30"/>
      <c r="IM94" s="30"/>
      <c r="IN94" s="30"/>
      <c r="IO94" s="30"/>
      <c r="IP94" s="30"/>
      <c r="IQ94" s="30"/>
      <c r="IR94" s="30"/>
      <c r="IS94" s="30"/>
      <c r="IT94" s="30"/>
      <c r="IU94" s="30"/>
    </row>
    <row r="95" spans="1:255" s="31" customFormat="1" ht="15.6" customHeight="1" x14ac:dyDescent="0.25">
      <c r="A95" s="58"/>
      <c r="B95" s="159" t="s">
        <v>117</v>
      </c>
      <c r="C95" s="159"/>
      <c r="D95" s="159"/>
      <c r="E95" s="159"/>
      <c r="F95" s="79"/>
      <c r="G95" s="79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  <c r="CH95" s="30"/>
      <c r="CI95" s="30"/>
      <c r="CJ95" s="30"/>
      <c r="CK95" s="30"/>
      <c r="CL95" s="30"/>
      <c r="CM95" s="30"/>
      <c r="CN95" s="30"/>
      <c r="CO95" s="30"/>
      <c r="CP95" s="30"/>
      <c r="CQ95" s="30"/>
      <c r="CR95" s="30"/>
      <c r="CS95" s="30"/>
      <c r="CT95" s="30"/>
      <c r="CU95" s="30"/>
      <c r="CV95" s="30"/>
      <c r="CW95" s="30"/>
      <c r="CX95" s="30"/>
      <c r="CY95" s="30"/>
      <c r="CZ95" s="30"/>
      <c r="DA95" s="30"/>
      <c r="DB95" s="30"/>
      <c r="DC95" s="30"/>
      <c r="DD95" s="30"/>
      <c r="DE95" s="30"/>
      <c r="DF95" s="30"/>
      <c r="DG95" s="30"/>
      <c r="DH95" s="30"/>
      <c r="DI95" s="30"/>
      <c r="DJ95" s="30"/>
      <c r="DK95" s="30"/>
      <c r="DL95" s="30"/>
      <c r="DM95" s="30"/>
      <c r="DN95" s="30"/>
      <c r="DO95" s="30"/>
      <c r="DP95" s="30"/>
      <c r="DQ95" s="30"/>
      <c r="DR95" s="30"/>
      <c r="DS95" s="30"/>
      <c r="DT95" s="30"/>
      <c r="DU95" s="30"/>
      <c r="DV95" s="30"/>
      <c r="DW95" s="30"/>
      <c r="DX95" s="30"/>
      <c r="DY95" s="30"/>
      <c r="DZ95" s="30"/>
      <c r="EA95" s="30"/>
      <c r="EB95" s="30"/>
      <c r="EC95" s="30"/>
      <c r="ED95" s="30"/>
      <c r="EE95" s="30"/>
      <c r="EF95" s="30"/>
      <c r="EG95" s="30"/>
      <c r="EH95" s="30"/>
      <c r="EI95" s="30"/>
      <c r="EJ95" s="30"/>
      <c r="EK95" s="30"/>
      <c r="EL95" s="30"/>
      <c r="EM95" s="30"/>
      <c r="EN95" s="30"/>
      <c r="EO95" s="30"/>
      <c r="EP95" s="30"/>
      <c r="EQ95" s="30"/>
      <c r="ER95" s="30"/>
      <c r="ES95" s="30"/>
      <c r="ET95" s="30"/>
      <c r="EU95" s="30"/>
      <c r="EV95" s="30"/>
      <c r="EW95" s="30"/>
      <c r="EX95" s="30"/>
      <c r="EY95" s="30"/>
      <c r="EZ95" s="30"/>
      <c r="FA95" s="30"/>
      <c r="FB95" s="30"/>
      <c r="FC95" s="30"/>
      <c r="FD95" s="30"/>
      <c r="FE95" s="30"/>
      <c r="FF95" s="30"/>
      <c r="FG95" s="30"/>
      <c r="FH95" s="30"/>
      <c r="FI95" s="30"/>
      <c r="FJ95" s="30"/>
      <c r="FK95" s="30"/>
      <c r="FL95" s="30"/>
      <c r="FM95" s="30"/>
      <c r="FN95" s="30"/>
      <c r="FO95" s="30"/>
      <c r="FP95" s="30"/>
      <c r="FQ95" s="30"/>
      <c r="FR95" s="30"/>
      <c r="FS95" s="30"/>
      <c r="FT95" s="30"/>
      <c r="FU95" s="30"/>
      <c r="FV95" s="30"/>
      <c r="FW95" s="30"/>
      <c r="FX95" s="30"/>
      <c r="FY95" s="30"/>
      <c r="FZ95" s="30"/>
      <c r="GA95" s="30"/>
      <c r="GB95" s="30"/>
      <c r="GC95" s="30"/>
      <c r="GD95" s="30"/>
      <c r="GE95" s="30"/>
      <c r="GF95" s="30"/>
      <c r="GG95" s="30"/>
      <c r="GH95" s="30"/>
      <c r="GI95" s="30"/>
      <c r="GJ95" s="30"/>
      <c r="GK95" s="30"/>
      <c r="GL95" s="30"/>
      <c r="GM95" s="30"/>
      <c r="GN95" s="30"/>
      <c r="GO95" s="30"/>
      <c r="GP95" s="30"/>
      <c r="GQ95" s="30"/>
      <c r="GR95" s="30"/>
      <c r="GS95" s="30"/>
      <c r="GT95" s="30"/>
      <c r="GU95" s="30"/>
      <c r="GV95" s="30"/>
      <c r="GW95" s="30"/>
      <c r="GX95" s="30"/>
      <c r="GY95" s="30"/>
      <c r="GZ95" s="30"/>
      <c r="HA95" s="30"/>
      <c r="HB95" s="30"/>
      <c r="HC95" s="30"/>
      <c r="HD95" s="30"/>
      <c r="HE95" s="30"/>
      <c r="HF95" s="30"/>
      <c r="HG95" s="30"/>
      <c r="HH95" s="30"/>
      <c r="HI95" s="30"/>
      <c r="HJ95" s="30"/>
      <c r="HK95" s="30"/>
      <c r="HL95" s="30"/>
      <c r="HM95" s="30"/>
      <c r="HN95" s="30"/>
      <c r="HO95" s="30"/>
      <c r="HP95" s="30"/>
      <c r="HQ95" s="30"/>
      <c r="HR95" s="30"/>
      <c r="HS95" s="30"/>
      <c r="HT95" s="30"/>
      <c r="HU95" s="30"/>
      <c r="HV95" s="30"/>
      <c r="HW95" s="30"/>
      <c r="HX95" s="30"/>
      <c r="HY95" s="30"/>
      <c r="HZ95" s="30"/>
      <c r="IA95" s="30"/>
      <c r="IB95" s="30"/>
      <c r="IC95" s="30"/>
      <c r="ID95" s="30"/>
      <c r="IE95" s="30"/>
      <c r="IF95" s="30"/>
      <c r="IG95" s="30"/>
      <c r="IH95" s="30"/>
      <c r="II95" s="30"/>
      <c r="IJ95" s="30"/>
      <c r="IK95" s="30"/>
      <c r="IL95" s="30"/>
      <c r="IM95" s="30"/>
      <c r="IN95" s="30"/>
      <c r="IO95" s="30"/>
      <c r="IP95" s="30"/>
      <c r="IQ95" s="30"/>
      <c r="IR95" s="30"/>
      <c r="IS95" s="30"/>
      <c r="IT95" s="30"/>
      <c r="IU95" s="30"/>
    </row>
    <row r="96" spans="1:255" s="31" customFormat="1" ht="11.25" customHeight="1" x14ac:dyDescent="0.25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  <c r="CH96" s="30"/>
      <c r="CI96" s="30"/>
      <c r="CJ96" s="30"/>
      <c r="CK96" s="30"/>
      <c r="CL96" s="30"/>
      <c r="CM96" s="30"/>
      <c r="CN96" s="30"/>
      <c r="CO96" s="30"/>
      <c r="CP96" s="30"/>
      <c r="CQ96" s="30"/>
      <c r="CR96" s="30"/>
      <c r="CS96" s="30"/>
      <c r="CT96" s="30"/>
      <c r="CU96" s="30"/>
      <c r="CV96" s="30"/>
      <c r="CW96" s="30"/>
      <c r="CX96" s="30"/>
      <c r="CY96" s="30"/>
      <c r="CZ96" s="30"/>
      <c r="DA96" s="30"/>
      <c r="DB96" s="30"/>
      <c r="DC96" s="30"/>
      <c r="DD96" s="30"/>
      <c r="DE96" s="30"/>
      <c r="DF96" s="30"/>
      <c r="DG96" s="30"/>
      <c r="DH96" s="30"/>
      <c r="DI96" s="30"/>
      <c r="DJ96" s="30"/>
      <c r="DK96" s="30"/>
      <c r="DL96" s="30"/>
      <c r="DM96" s="30"/>
      <c r="DN96" s="30"/>
      <c r="DO96" s="30"/>
      <c r="DP96" s="30"/>
      <c r="DQ96" s="30"/>
      <c r="DR96" s="30"/>
      <c r="DS96" s="30"/>
      <c r="DT96" s="30"/>
      <c r="DU96" s="30"/>
      <c r="DV96" s="30"/>
      <c r="DW96" s="30"/>
      <c r="DX96" s="30"/>
      <c r="DY96" s="30"/>
      <c r="DZ96" s="30"/>
      <c r="EA96" s="30"/>
      <c r="EB96" s="30"/>
      <c r="EC96" s="30"/>
      <c r="ED96" s="30"/>
      <c r="EE96" s="30"/>
      <c r="EF96" s="30"/>
      <c r="EG96" s="30"/>
      <c r="EH96" s="30"/>
      <c r="EI96" s="30"/>
      <c r="EJ96" s="30"/>
      <c r="EK96" s="30"/>
      <c r="EL96" s="30"/>
      <c r="EM96" s="30"/>
      <c r="EN96" s="30"/>
      <c r="EO96" s="30"/>
      <c r="EP96" s="30"/>
      <c r="EQ96" s="30"/>
      <c r="ER96" s="30"/>
      <c r="ES96" s="30"/>
      <c r="ET96" s="30"/>
      <c r="EU96" s="30"/>
      <c r="EV96" s="30"/>
      <c r="EW96" s="30"/>
      <c r="EX96" s="30"/>
      <c r="EY96" s="30"/>
      <c r="EZ96" s="30"/>
      <c r="FA96" s="30"/>
      <c r="FB96" s="30"/>
      <c r="FC96" s="30"/>
      <c r="FD96" s="30"/>
      <c r="FE96" s="30"/>
      <c r="FF96" s="30"/>
      <c r="FG96" s="30"/>
      <c r="FH96" s="30"/>
      <c r="FI96" s="30"/>
      <c r="FJ96" s="30"/>
      <c r="FK96" s="30"/>
      <c r="FL96" s="30"/>
      <c r="FM96" s="30"/>
      <c r="FN96" s="30"/>
      <c r="FO96" s="30"/>
      <c r="FP96" s="30"/>
      <c r="FQ96" s="30"/>
      <c r="FR96" s="30"/>
      <c r="FS96" s="30"/>
      <c r="FT96" s="30"/>
      <c r="FU96" s="30"/>
      <c r="FV96" s="30"/>
      <c r="FW96" s="30"/>
      <c r="FX96" s="30"/>
      <c r="FY96" s="30"/>
      <c r="FZ96" s="30"/>
      <c r="GA96" s="30"/>
      <c r="GB96" s="30"/>
      <c r="GC96" s="30"/>
      <c r="GD96" s="30"/>
      <c r="GE96" s="30"/>
      <c r="GF96" s="30"/>
      <c r="GG96" s="30"/>
      <c r="GH96" s="30"/>
      <c r="GI96" s="30"/>
      <c r="GJ96" s="30"/>
      <c r="GK96" s="30"/>
      <c r="GL96" s="30"/>
      <c r="GM96" s="30"/>
      <c r="GN96" s="30"/>
      <c r="GO96" s="30"/>
      <c r="GP96" s="30"/>
      <c r="GQ96" s="30"/>
      <c r="GR96" s="30"/>
      <c r="GS96" s="30"/>
      <c r="GT96" s="30"/>
      <c r="GU96" s="30"/>
      <c r="GV96" s="30"/>
      <c r="GW96" s="30"/>
      <c r="GX96" s="30"/>
      <c r="GY96" s="30"/>
      <c r="GZ96" s="30"/>
      <c r="HA96" s="30"/>
      <c r="HB96" s="30"/>
      <c r="HC96" s="30"/>
      <c r="HD96" s="30"/>
      <c r="HE96" s="30"/>
      <c r="HF96" s="30"/>
      <c r="HG96" s="30"/>
      <c r="HH96" s="30"/>
      <c r="HI96" s="30"/>
      <c r="HJ96" s="30"/>
      <c r="HK96" s="30"/>
      <c r="HL96" s="30"/>
      <c r="HM96" s="30"/>
      <c r="HN96" s="30"/>
      <c r="HO96" s="30"/>
      <c r="HP96" s="30"/>
      <c r="HQ96" s="30"/>
      <c r="HR96" s="30"/>
      <c r="HS96" s="30"/>
      <c r="HT96" s="30"/>
      <c r="HU96" s="30"/>
      <c r="HV96" s="30"/>
      <c r="HW96" s="30"/>
      <c r="HX96" s="30"/>
      <c r="HY96" s="30"/>
      <c r="HZ96" s="30"/>
      <c r="IA96" s="30"/>
      <c r="IB96" s="30"/>
      <c r="IC96" s="30"/>
      <c r="ID96" s="30"/>
      <c r="IE96" s="30"/>
      <c r="IF96" s="30"/>
      <c r="IG96" s="30"/>
      <c r="IH96" s="30"/>
      <c r="II96" s="30"/>
      <c r="IJ96" s="30"/>
      <c r="IK96" s="30"/>
      <c r="IL96" s="30"/>
      <c r="IM96" s="30"/>
      <c r="IN96" s="30"/>
      <c r="IO96" s="30"/>
      <c r="IP96" s="30"/>
      <c r="IQ96" s="30"/>
      <c r="IR96" s="30"/>
      <c r="IS96" s="30"/>
      <c r="IT96" s="30"/>
      <c r="IU96" s="30"/>
    </row>
    <row r="97" spans="1:255" s="104" customFormat="1" ht="11.25" customHeight="1" x14ac:dyDescent="0.25">
      <c r="A97" s="103"/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  <c r="BD97" s="103"/>
      <c r="BE97" s="103"/>
      <c r="BF97" s="103"/>
      <c r="BG97" s="103"/>
      <c r="BH97" s="103"/>
      <c r="BI97" s="103"/>
      <c r="BJ97" s="103"/>
      <c r="BK97" s="103"/>
      <c r="BL97" s="103"/>
      <c r="BM97" s="103"/>
      <c r="BN97" s="103"/>
      <c r="BO97" s="103"/>
      <c r="BP97" s="103"/>
      <c r="BQ97" s="103"/>
      <c r="BR97" s="103"/>
      <c r="BS97" s="103"/>
      <c r="BT97" s="103"/>
      <c r="BU97" s="103"/>
      <c r="BV97" s="103"/>
      <c r="BW97" s="103"/>
      <c r="BX97" s="103"/>
      <c r="BY97" s="103"/>
      <c r="BZ97" s="103"/>
      <c r="CA97" s="103"/>
      <c r="CB97" s="103"/>
      <c r="CC97" s="103"/>
      <c r="CD97" s="103"/>
      <c r="CE97" s="103"/>
      <c r="CF97" s="103"/>
      <c r="CG97" s="103"/>
      <c r="CH97" s="103"/>
      <c r="CI97" s="103"/>
      <c r="CJ97" s="103"/>
      <c r="CK97" s="103"/>
      <c r="CL97" s="103"/>
      <c r="CM97" s="103"/>
      <c r="CN97" s="103"/>
      <c r="CO97" s="103"/>
      <c r="CP97" s="103"/>
      <c r="CQ97" s="103"/>
      <c r="CR97" s="103"/>
      <c r="CS97" s="103"/>
      <c r="CT97" s="103"/>
      <c r="CU97" s="103"/>
      <c r="CV97" s="103"/>
      <c r="CW97" s="103"/>
      <c r="CX97" s="103"/>
      <c r="CY97" s="103"/>
      <c r="CZ97" s="103"/>
      <c r="DA97" s="103"/>
      <c r="DB97" s="103"/>
      <c r="DC97" s="103"/>
      <c r="DD97" s="103"/>
      <c r="DE97" s="103"/>
      <c r="DF97" s="103"/>
      <c r="DG97" s="103"/>
      <c r="DH97" s="103"/>
      <c r="DI97" s="103"/>
      <c r="DJ97" s="103"/>
      <c r="DK97" s="103"/>
      <c r="DL97" s="103"/>
      <c r="DM97" s="103"/>
      <c r="DN97" s="103"/>
      <c r="DO97" s="103"/>
      <c r="DP97" s="103"/>
      <c r="DQ97" s="103"/>
      <c r="DR97" s="103"/>
      <c r="DS97" s="103"/>
      <c r="DT97" s="103"/>
      <c r="DU97" s="103"/>
      <c r="DV97" s="103"/>
      <c r="DW97" s="103"/>
      <c r="DX97" s="103"/>
      <c r="DY97" s="103"/>
      <c r="DZ97" s="103"/>
      <c r="EA97" s="103"/>
      <c r="EB97" s="103"/>
      <c r="EC97" s="103"/>
      <c r="ED97" s="103"/>
      <c r="EE97" s="103"/>
      <c r="EF97" s="103"/>
      <c r="EG97" s="103"/>
      <c r="EH97" s="103"/>
      <c r="EI97" s="103"/>
      <c r="EJ97" s="103"/>
      <c r="EK97" s="103"/>
      <c r="EL97" s="103"/>
      <c r="EM97" s="103"/>
      <c r="EN97" s="103"/>
      <c r="EO97" s="103"/>
      <c r="EP97" s="103"/>
      <c r="EQ97" s="103"/>
      <c r="ER97" s="103"/>
      <c r="ES97" s="103"/>
      <c r="ET97" s="103"/>
      <c r="EU97" s="103"/>
      <c r="EV97" s="103"/>
      <c r="EW97" s="103"/>
      <c r="EX97" s="103"/>
      <c r="EY97" s="103"/>
      <c r="EZ97" s="103"/>
      <c r="FA97" s="103"/>
      <c r="FB97" s="103"/>
      <c r="FC97" s="103"/>
      <c r="FD97" s="103"/>
      <c r="FE97" s="103"/>
      <c r="FF97" s="103"/>
      <c r="FG97" s="103"/>
      <c r="FH97" s="103"/>
      <c r="FI97" s="103"/>
      <c r="FJ97" s="103"/>
      <c r="FK97" s="103"/>
      <c r="FL97" s="103"/>
      <c r="FM97" s="103"/>
      <c r="FN97" s="103"/>
      <c r="FO97" s="103"/>
      <c r="FP97" s="103"/>
      <c r="FQ97" s="103"/>
      <c r="FR97" s="103"/>
      <c r="FS97" s="103"/>
      <c r="FT97" s="103"/>
      <c r="FU97" s="103"/>
      <c r="FV97" s="103"/>
      <c r="FW97" s="103"/>
      <c r="FX97" s="103"/>
      <c r="FY97" s="103"/>
      <c r="FZ97" s="103"/>
      <c r="GA97" s="103"/>
      <c r="GB97" s="103"/>
      <c r="GC97" s="103"/>
      <c r="GD97" s="103"/>
      <c r="GE97" s="103"/>
      <c r="GF97" s="103"/>
      <c r="GG97" s="103"/>
      <c r="GH97" s="103"/>
      <c r="GI97" s="103"/>
      <c r="GJ97" s="103"/>
      <c r="GK97" s="103"/>
      <c r="GL97" s="103"/>
      <c r="GM97" s="103"/>
      <c r="GN97" s="103"/>
      <c r="GO97" s="103"/>
      <c r="GP97" s="103"/>
      <c r="GQ97" s="103"/>
      <c r="GR97" s="103"/>
      <c r="GS97" s="103"/>
      <c r="GT97" s="103"/>
      <c r="GU97" s="103"/>
      <c r="GV97" s="103"/>
      <c r="GW97" s="103"/>
      <c r="GX97" s="103"/>
      <c r="GY97" s="103"/>
      <c r="GZ97" s="103"/>
      <c r="HA97" s="103"/>
      <c r="HB97" s="103"/>
      <c r="HC97" s="103"/>
      <c r="HD97" s="103"/>
      <c r="HE97" s="103"/>
      <c r="HF97" s="103"/>
      <c r="HG97" s="103"/>
      <c r="HH97" s="103"/>
      <c r="HI97" s="103"/>
      <c r="HJ97" s="103"/>
      <c r="HK97" s="103"/>
      <c r="HL97" s="103"/>
      <c r="HM97" s="103"/>
      <c r="HN97" s="103"/>
      <c r="HO97" s="103"/>
      <c r="HP97" s="103"/>
      <c r="HQ97" s="103"/>
      <c r="HR97" s="103"/>
      <c r="HS97" s="103"/>
      <c r="HT97" s="103"/>
      <c r="HU97" s="103"/>
      <c r="HV97" s="103"/>
      <c r="HW97" s="103"/>
      <c r="HX97" s="103"/>
      <c r="HY97" s="103"/>
      <c r="HZ97" s="103"/>
      <c r="IA97" s="103"/>
      <c r="IB97" s="103"/>
      <c r="IC97" s="103"/>
      <c r="ID97" s="103"/>
      <c r="IE97" s="103"/>
      <c r="IF97" s="103"/>
      <c r="IG97" s="103"/>
      <c r="IH97" s="103"/>
      <c r="II97" s="103"/>
      <c r="IJ97" s="103"/>
      <c r="IK97" s="103"/>
      <c r="IL97" s="103"/>
      <c r="IM97" s="103"/>
      <c r="IN97" s="103"/>
      <c r="IO97" s="103"/>
      <c r="IP97" s="103"/>
      <c r="IQ97" s="103"/>
      <c r="IR97" s="103"/>
      <c r="IS97" s="103"/>
      <c r="IT97" s="103"/>
      <c r="IU97" s="103"/>
    </row>
    <row r="98" spans="1:255" s="104" customFormat="1" ht="11.25" customHeight="1" x14ac:dyDescent="0.25">
      <c r="A98" s="103"/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  <c r="BD98" s="103"/>
      <c r="BE98" s="103"/>
      <c r="BF98" s="103"/>
      <c r="BG98" s="103"/>
      <c r="BH98" s="103"/>
      <c r="BI98" s="103"/>
      <c r="BJ98" s="103"/>
      <c r="BK98" s="103"/>
      <c r="BL98" s="103"/>
      <c r="BM98" s="103"/>
      <c r="BN98" s="103"/>
      <c r="BO98" s="103"/>
      <c r="BP98" s="103"/>
      <c r="BQ98" s="103"/>
      <c r="BR98" s="103"/>
      <c r="BS98" s="103"/>
      <c r="BT98" s="103"/>
      <c r="BU98" s="103"/>
      <c r="BV98" s="103"/>
      <c r="BW98" s="103"/>
      <c r="BX98" s="103"/>
      <c r="BY98" s="103"/>
      <c r="BZ98" s="103"/>
      <c r="CA98" s="103"/>
      <c r="CB98" s="103"/>
      <c r="CC98" s="103"/>
      <c r="CD98" s="103"/>
      <c r="CE98" s="103"/>
      <c r="CF98" s="103"/>
      <c r="CG98" s="103"/>
      <c r="CH98" s="103"/>
      <c r="CI98" s="103"/>
      <c r="CJ98" s="103"/>
      <c r="CK98" s="103"/>
      <c r="CL98" s="103"/>
      <c r="CM98" s="103"/>
      <c r="CN98" s="103"/>
      <c r="CO98" s="103"/>
      <c r="CP98" s="103"/>
      <c r="CQ98" s="103"/>
      <c r="CR98" s="103"/>
      <c r="CS98" s="103"/>
      <c r="CT98" s="103"/>
      <c r="CU98" s="103"/>
      <c r="CV98" s="103"/>
      <c r="CW98" s="103"/>
      <c r="CX98" s="103"/>
      <c r="CY98" s="103"/>
      <c r="CZ98" s="103"/>
      <c r="DA98" s="103"/>
      <c r="DB98" s="103"/>
      <c r="DC98" s="103"/>
      <c r="DD98" s="103"/>
      <c r="DE98" s="103"/>
      <c r="DF98" s="103"/>
      <c r="DG98" s="103"/>
      <c r="DH98" s="103"/>
      <c r="DI98" s="103"/>
      <c r="DJ98" s="103"/>
      <c r="DK98" s="103"/>
      <c r="DL98" s="103"/>
      <c r="DM98" s="103"/>
      <c r="DN98" s="103"/>
      <c r="DO98" s="103"/>
      <c r="DP98" s="103"/>
      <c r="DQ98" s="103"/>
      <c r="DR98" s="103"/>
      <c r="DS98" s="103"/>
      <c r="DT98" s="103"/>
      <c r="DU98" s="103"/>
      <c r="DV98" s="103"/>
      <c r="DW98" s="103"/>
      <c r="DX98" s="103"/>
      <c r="DY98" s="103"/>
      <c r="DZ98" s="103"/>
      <c r="EA98" s="103"/>
      <c r="EB98" s="103"/>
      <c r="EC98" s="103"/>
      <c r="ED98" s="103"/>
      <c r="EE98" s="103"/>
      <c r="EF98" s="103"/>
      <c r="EG98" s="103"/>
      <c r="EH98" s="103"/>
      <c r="EI98" s="103"/>
      <c r="EJ98" s="103"/>
      <c r="EK98" s="103"/>
      <c r="EL98" s="103"/>
      <c r="EM98" s="103"/>
      <c r="EN98" s="103"/>
      <c r="EO98" s="103"/>
      <c r="EP98" s="103"/>
      <c r="EQ98" s="103"/>
      <c r="ER98" s="103"/>
      <c r="ES98" s="103"/>
      <c r="ET98" s="103"/>
      <c r="EU98" s="103"/>
      <c r="EV98" s="103"/>
      <c r="EW98" s="103"/>
      <c r="EX98" s="103"/>
      <c r="EY98" s="103"/>
      <c r="EZ98" s="103"/>
      <c r="FA98" s="103"/>
      <c r="FB98" s="103"/>
      <c r="FC98" s="103"/>
      <c r="FD98" s="103"/>
      <c r="FE98" s="103"/>
      <c r="FF98" s="103"/>
      <c r="FG98" s="103"/>
      <c r="FH98" s="103"/>
      <c r="FI98" s="103"/>
      <c r="FJ98" s="103"/>
      <c r="FK98" s="103"/>
      <c r="FL98" s="103"/>
      <c r="FM98" s="103"/>
      <c r="FN98" s="103"/>
      <c r="FO98" s="103"/>
      <c r="FP98" s="103"/>
      <c r="FQ98" s="103"/>
      <c r="FR98" s="103"/>
      <c r="FS98" s="103"/>
      <c r="FT98" s="103"/>
      <c r="FU98" s="103"/>
      <c r="FV98" s="103"/>
      <c r="FW98" s="103"/>
      <c r="FX98" s="103"/>
      <c r="FY98" s="103"/>
      <c r="FZ98" s="103"/>
      <c r="GA98" s="103"/>
      <c r="GB98" s="103"/>
      <c r="GC98" s="103"/>
      <c r="GD98" s="103"/>
      <c r="GE98" s="103"/>
      <c r="GF98" s="103"/>
      <c r="GG98" s="103"/>
      <c r="GH98" s="103"/>
      <c r="GI98" s="103"/>
      <c r="GJ98" s="103"/>
      <c r="GK98" s="103"/>
      <c r="GL98" s="103"/>
      <c r="GM98" s="103"/>
      <c r="GN98" s="103"/>
      <c r="GO98" s="103"/>
      <c r="GP98" s="103"/>
      <c r="GQ98" s="103"/>
      <c r="GR98" s="103"/>
      <c r="GS98" s="103"/>
      <c r="GT98" s="103"/>
      <c r="GU98" s="103"/>
      <c r="GV98" s="103"/>
      <c r="GW98" s="103"/>
      <c r="GX98" s="103"/>
      <c r="GY98" s="103"/>
      <c r="GZ98" s="103"/>
      <c r="HA98" s="103"/>
      <c r="HB98" s="103"/>
      <c r="HC98" s="103"/>
      <c r="HD98" s="103"/>
      <c r="HE98" s="103"/>
      <c r="HF98" s="103"/>
      <c r="HG98" s="103"/>
      <c r="HH98" s="103"/>
      <c r="HI98" s="103"/>
      <c r="HJ98" s="103"/>
      <c r="HK98" s="103"/>
      <c r="HL98" s="103"/>
      <c r="HM98" s="103"/>
      <c r="HN98" s="103"/>
      <c r="HO98" s="103"/>
      <c r="HP98" s="103"/>
      <c r="HQ98" s="103"/>
      <c r="HR98" s="103"/>
      <c r="HS98" s="103"/>
      <c r="HT98" s="103"/>
      <c r="HU98" s="103"/>
      <c r="HV98" s="103"/>
      <c r="HW98" s="103"/>
      <c r="HX98" s="103"/>
      <c r="HY98" s="103"/>
      <c r="HZ98" s="103"/>
      <c r="IA98" s="103"/>
      <c r="IB98" s="103"/>
      <c r="IC98" s="103"/>
      <c r="ID98" s="103"/>
      <c r="IE98" s="103"/>
      <c r="IF98" s="103"/>
      <c r="IG98" s="103"/>
      <c r="IH98" s="103"/>
      <c r="II98" s="103"/>
      <c r="IJ98" s="103"/>
      <c r="IK98" s="103"/>
      <c r="IL98" s="103"/>
      <c r="IM98" s="103"/>
      <c r="IN98" s="103"/>
      <c r="IO98" s="103"/>
      <c r="IP98" s="103"/>
      <c r="IQ98" s="103"/>
      <c r="IR98" s="103"/>
      <c r="IS98" s="103"/>
      <c r="IT98" s="103"/>
      <c r="IU98" s="103"/>
    </row>
  </sheetData>
  <mergeCells count="9">
    <mergeCell ref="E9:F9"/>
    <mergeCell ref="E14:F14"/>
    <mergeCell ref="E15:F15"/>
    <mergeCell ref="B17:G17"/>
    <mergeCell ref="B95:E95"/>
    <mergeCell ref="B81:C81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Betarraga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Chia Vásquez Eduardo Hoynan</cp:lastModifiedBy>
  <cp:revision/>
  <dcterms:created xsi:type="dcterms:W3CDTF">2020-11-27T12:49:26Z</dcterms:created>
  <dcterms:modified xsi:type="dcterms:W3CDTF">2023-03-30T11:54:38Z</dcterms:modified>
  <cp:category/>
  <cp:contentStatus/>
</cp:coreProperties>
</file>