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<sst xmlns="http://schemas.openxmlformats.org/spreadsheetml/2006/main" count="148" uniqueCount="110">
  <si>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</si>
  <si>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</si>
  <si>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</si>
  <si>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</si>
  <si>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</si>
  <si>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</si>
  <si>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</si>
  <si>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</si>
  <si>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</si>
  <si>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</si>
  <si>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</si>
  <si>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</si>
  <si>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</si>
  <si>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</si>
  <si>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</si>
  <si>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</si>
  <si>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</si>
  <si>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</si>
  <si>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</si>
  <si>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</si>
  <si>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</si>
  <si>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</si>
  <si>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</si>
  <si>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</si>
  <si>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</si>
  <si>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</si>
  <si>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</si>
  <si>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</si>
  <si>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</si>
  <si>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</si>
  <si>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</si>
  <si>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</si>
  <si>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</si>
  <si>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</si>
  <si>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</si>
  <si>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</si>
  <si>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</si>
  <si>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</si>
  <si>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</si>
  <si>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</si>
  <si>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</si>
  <si>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</si>
  <si>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</si>
  <si>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</si>
  <si>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</si>
  <si>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</si>
  <si>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</si>
  <si>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</si>
  <si>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</si>
  <si>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</si>
  <si>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</si>
  <si>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</si>
  <si>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</si>
  <si>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</si>
  <si>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</si>
  <si>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</si>
  <si>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</si>
  <si>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</si>
  <si>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</si>
  <si>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</si>
  <si>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</si>
  <si>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</si>
  <si>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</si>
  <si>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Feria, Mercado Local</t>
  </si>
  <si>
    <t>No hay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</si>
  <si>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</si>
  <si>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</si>
  <si>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</si>
  <si>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</si>
  <si>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</si>
  <si>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</si>
  <si>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</si>
  <si>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</si>
  <si>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</si>
  <si>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</si>
  <si>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</si>
  <si>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</si>
  <si>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</si>
  <si>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</si>
  <si>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</si>
  <si>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</si>
  <si>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</si>
  <si>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</si>
  <si>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</si>
  <si>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</si>
  <si>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</si>
  <si>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</si>
  <si>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</si>
  <si>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</si>
  <si>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</si>
  <si>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</si>
  <si>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</si>
  <si>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</si>
  <si>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</si>
  <si>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</si>
  <si>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</si>
  <si>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</si>
  <si>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</si>
  <si>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</si>
  <si>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</si>
  <si>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</si>
  <si>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</si>
  <si>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</si>
  <si>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</si>
  <si>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</si>
  <si>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</si>
  <si>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MEDIO</t>
  </si>
  <si>
    <t>ARAUCANÍA</t>
  </si>
  <si>
    <t>TEMUCO</t>
  </si>
  <si>
    <t>TEMUCO-FREIRE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</si>
</sst>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2" fillId="2" borderId="58" xfId="0" applyNumberFormat="1" applyFont="1" applyFill="1" applyBorder="1" applyAlignment="1">
      <alignment horizontal="left"/>
    </xf>
    <xf numFmtId="49" fontId="2" fillId="2" borderId="58" xfId="0" applyNumberFormat="1" applyFont="1" applyFill="1" applyBorder="1" applyAlignment="1">
      <alignment horizontal="left" vertical="center" wrapText="1"/>
    </xf>
    <xf numFmtId="49" fontId="2" fillId="2" borderId="58" xfId="0" applyNumberFormat="1" applyFont="1" applyFill="1" applyBorder="1" applyAlignment="1">
      <alignment horizontal="left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180974</xdr:rowOff>
    </xdr:from>
    <xdr:to>
      <xdr:col>7</xdr:col>
      <xdr:colOff>0</xdr:colOff>
      <xdr:row>8</xdr:row>
      <xdr:rowOff>24563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80974"/>
          <a:ext cx="6496050" cy="1367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workbookViewId="0">
      <selection activeCell="I15" sqref="I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5703125" style="1" customWidth="1"/>
    <col min="3" max="3" width="26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08" t="s">
        <v>0</v>
      </c>
      <c r="C9" s="152" t="s">
        <v>59</v>
      </c>
      <c r="D9" s="109"/>
      <c r="E9" s="159" t="s">
        <v>62</v>
      </c>
      <c r="F9" s="160"/>
      <c r="G9" s="79">
        <v>800</v>
      </c>
    </row>
    <row r="10" spans="1:7" ht="13.5" customHeight="1" x14ac:dyDescent="0.25">
      <c r="A10" s="36"/>
      <c r="B10" s="74" t="s">
        <v>60</v>
      </c>
      <c r="C10" s="153" t="s">
        <v>61</v>
      </c>
      <c r="D10" s="109"/>
      <c r="E10" s="157" t="s">
        <v>1</v>
      </c>
      <c r="F10" s="158"/>
      <c r="G10" s="76" t="s">
        <v>94</v>
      </c>
    </row>
    <row r="11" spans="1:7" ht="13.5" customHeight="1" x14ac:dyDescent="0.25">
      <c r="A11" s="36"/>
      <c r="B11" s="74" t="s">
        <v>2</v>
      </c>
      <c r="C11" s="152" t="s">
        <v>106</v>
      </c>
      <c r="D11" s="109"/>
      <c r="E11" s="157" t="s">
        <v>95</v>
      </c>
      <c r="F11" s="158"/>
      <c r="G11" s="79">
        <v>2000</v>
      </c>
    </row>
    <row r="12" spans="1:7" ht="13.5" customHeight="1" x14ac:dyDescent="0.25">
      <c r="A12" s="36"/>
      <c r="B12" s="74" t="s">
        <v>3</v>
      </c>
      <c r="C12" s="154" t="s">
        <v>107</v>
      </c>
      <c r="D12" s="109"/>
      <c r="E12" s="106" t="s">
        <v>4</v>
      </c>
      <c r="F12" s="107"/>
      <c r="G12" s="77">
        <f>(G9*G11)</f>
        <v>1600000</v>
      </c>
    </row>
    <row r="13" spans="1:7" ht="13.5" customHeight="1" x14ac:dyDescent="0.25">
      <c r="A13" s="36"/>
      <c r="B13" s="74" t="s">
        <v>5</v>
      </c>
      <c r="C13" s="152" t="s">
        <v>108</v>
      </c>
      <c r="D13" s="109"/>
      <c r="E13" s="157" t="s">
        <v>6</v>
      </c>
      <c r="F13" s="158"/>
      <c r="G13" s="76" t="s">
        <v>63</v>
      </c>
    </row>
    <row r="14" spans="1:7" ht="13.5" customHeight="1" x14ac:dyDescent="0.25">
      <c r="A14" s="36"/>
      <c r="B14" s="74" t="s">
        <v>7</v>
      </c>
      <c r="C14" s="152" t="s">
        <v>109</v>
      </c>
      <c r="D14" s="109"/>
      <c r="E14" s="157" t="s">
        <v>8</v>
      </c>
      <c r="F14" s="158"/>
      <c r="G14" s="76" t="s">
        <v>94</v>
      </c>
    </row>
    <row r="15" spans="1:7" ht="13.5" customHeight="1" x14ac:dyDescent="0.25">
      <c r="A15" s="36"/>
      <c r="B15" s="74" t="s">
        <v>9</v>
      </c>
      <c r="C15" s="75">
        <v>44927</v>
      </c>
      <c r="D15" s="109"/>
      <c r="E15" s="161" t="s">
        <v>10</v>
      </c>
      <c r="F15" s="162"/>
      <c r="G15" s="78" t="s">
        <v>64</v>
      </c>
    </row>
    <row r="16" spans="1:7" ht="12" customHeight="1" x14ac:dyDescent="0.25">
      <c r="A16" s="2"/>
      <c r="B16" s="110"/>
      <c r="C16" s="111"/>
      <c r="D16" s="112"/>
      <c r="E16" s="113"/>
      <c r="F16" s="113"/>
      <c r="G16" s="114"/>
    </row>
    <row r="17" spans="1:7" ht="12" customHeight="1" x14ac:dyDescent="0.25">
      <c r="A17" s="7"/>
      <c r="B17" s="163" t="s">
        <v>11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5"/>
      <c r="C18" s="116"/>
      <c r="D18" s="116"/>
      <c r="E18" s="116"/>
      <c r="F18" s="117"/>
      <c r="G18" s="117"/>
    </row>
    <row r="19" spans="1:7" ht="12" customHeight="1" x14ac:dyDescent="0.25">
      <c r="A19" s="4"/>
      <c r="B19" s="118" t="s">
        <v>12</v>
      </c>
      <c r="C19" s="119"/>
      <c r="D19" s="120"/>
      <c r="E19" s="120"/>
      <c r="F19" s="120"/>
      <c r="G19" s="120"/>
    </row>
    <row r="20" spans="1:7" ht="24" customHeight="1" x14ac:dyDescent="0.25">
      <c r="A20" s="7"/>
      <c r="B20" s="121" t="s">
        <v>13</v>
      </c>
      <c r="C20" s="121" t="s">
        <v>14</v>
      </c>
      <c r="D20" s="121" t="s">
        <v>15</v>
      </c>
      <c r="E20" s="121" t="s">
        <v>16</v>
      </c>
      <c r="F20" s="121" t="s">
        <v>17</v>
      </c>
      <c r="G20" s="121" t="s">
        <v>18</v>
      </c>
    </row>
    <row r="21" spans="1:7" ht="12.75" customHeight="1" x14ac:dyDescent="0.25">
      <c r="A21" s="7"/>
      <c r="B21" s="105" t="s">
        <v>101</v>
      </c>
      <c r="C21" s="8" t="s">
        <v>19</v>
      </c>
      <c r="D21" s="80">
        <v>4</v>
      </c>
      <c r="E21" s="5" t="s">
        <v>65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20</v>
      </c>
      <c r="C22" s="10"/>
      <c r="D22" s="93"/>
      <c r="E22" s="93"/>
      <c r="F22" s="93"/>
      <c r="G22" s="94">
        <f>SUM(G21:G21)</f>
        <v>80000</v>
      </c>
    </row>
    <row r="23" spans="1:7" ht="12" customHeight="1" x14ac:dyDescent="0.25">
      <c r="A23" s="2"/>
      <c r="B23" s="115"/>
      <c r="C23" s="117"/>
      <c r="D23" s="122"/>
      <c r="E23" s="122"/>
      <c r="F23" s="123"/>
      <c r="G23" s="123"/>
    </row>
    <row r="24" spans="1:7" ht="12" customHeight="1" x14ac:dyDescent="0.25">
      <c r="A24" s="4"/>
      <c r="B24" s="124" t="s">
        <v>21</v>
      </c>
      <c r="C24" s="125"/>
      <c r="D24" s="126"/>
      <c r="E24" s="126"/>
      <c r="F24" s="126"/>
      <c r="G24" s="126"/>
    </row>
    <row r="25" spans="1:7" ht="24" customHeight="1" x14ac:dyDescent="0.25">
      <c r="A25" s="4"/>
      <c r="B25" s="127" t="s">
        <v>13</v>
      </c>
      <c r="C25" s="128" t="s">
        <v>14</v>
      </c>
      <c r="D25" s="129" t="s">
        <v>15</v>
      </c>
      <c r="E25" s="130" t="s">
        <v>16</v>
      </c>
      <c r="F25" s="129" t="s">
        <v>17</v>
      </c>
      <c r="G25" s="130" t="s">
        <v>18</v>
      </c>
    </row>
    <row r="26" spans="1:7" ht="12" customHeight="1" x14ac:dyDescent="0.25">
      <c r="A26" s="4"/>
      <c r="B26" s="131"/>
      <c r="C26" s="132"/>
      <c r="D26" s="133"/>
      <c r="E26" s="133"/>
      <c r="F26" s="133"/>
      <c r="G26" s="133"/>
    </row>
    <row r="27" spans="1:7" ht="12" customHeight="1" x14ac:dyDescent="0.25">
      <c r="A27" s="4"/>
      <c r="B27" s="11" t="s">
        <v>22</v>
      </c>
      <c r="C27" s="12"/>
      <c r="D27" s="81"/>
      <c r="E27" s="81"/>
      <c r="F27" s="81"/>
      <c r="G27" s="81"/>
    </row>
    <row r="28" spans="1:7" ht="12" customHeight="1" x14ac:dyDescent="0.25">
      <c r="A28" s="2"/>
      <c r="B28" s="134"/>
      <c r="C28" s="135"/>
      <c r="D28" s="136"/>
      <c r="E28" s="136"/>
      <c r="F28" s="137"/>
      <c r="G28" s="137"/>
    </row>
    <row r="29" spans="1:7" ht="12" customHeight="1" x14ac:dyDescent="0.25">
      <c r="A29" s="4"/>
      <c r="B29" s="124" t="s">
        <v>23</v>
      </c>
      <c r="C29" s="125"/>
      <c r="D29" s="126"/>
      <c r="E29" s="126"/>
      <c r="F29" s="126"/>
      <c r="G29" s="126"/>
    </row>
    <row r="30" spans="1:7" ht="24" customHeight="1" x14ac:dyDescent="0.25">
      <c r="A30" s="4"/>
      <c r="B30" s="138" t="s">
        <v>13</v>
      </c>
      <c r="C30" s="138" t="s">
        <v>14</v>
      </c>
      <c r="D30" s="139" t="s">
        <v>15</v>
      </c>
      <c r="E30" s="139" t="s">
        <v>16</v>
      </c>
      <c r="F30" s="140" t="s">
        <v>17</v>
      </c>
      <c r="G30" s="139" t="s">
        <v>18</v>
      </c>
    </row>
    <row r="31" spans="1:7" ht="12.75" customHeight="1" x14ac:dyDescent="0.25">
      <c r="A31" s="7"/>
      <c r="B31" s="105" t="s">
        <v>100</v>
      </c>
      <c r="C31" s="8" t="s">
        <v>24</v>
      </c>
      <c r="D31" s="80">
        <v>3.125E-2</v>
      </c>
      <c r="E31" s="5" t="s">
        <v>66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5" t="s">
        <v>87</v>
      </c>
      <c r="C32" s="8" t="s">
        <v>24</v>
      </c>
      <c r="D32" s="80">
        <v>3.125E-2</v>
      </c>
      <c r="E32" s="5" t="s">
        <v>25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26</v>
      </c>
      <c r="C33" s="12"/>
      <c r="D33" s="81"/>
      <c r="E33" s="81"/>
      <c r="F33" s="81"/>
      <c r="G33" s="82">
        <f>SUM(G31:G32)</f>
        <v>27000</v>
      </c>
    </row>
    <row r="34" spans="1:11" ht="12" customHeight="1" x14ac:dyDescent="0.25">
      <c r="A34" s="2"/>
      <c r="B34" s="134"/>
      <c r="C34" s="135"/>
      <c r="D34" s="135"/>
      <c r="E34" s="135"/>
      <c r="F34" s="141"/>
      <c r="G34" s="141"/>
    </row>
    <row r="35" spans="1:11" ht="12" customHeight="1" x14ac:dyDescent="0.25">
      <c r="A35" s="4"/>
      <c r="B35" s="124" t="s">
        <v>27</v>
      </c>
      <c r="C35" s="125"/>
      <c r="D35" s="142"/>
      <c r="E35" s="142"/>
      <c r="F35" s="143"/>
      <c r="G35" s="143"/>
    </row>
    <row r="36" spans="1:11" ht="24" customHeight="1" x14ac:dyDescent="0.25">
      <c r="A36" s="4"/>
      <c r="B36" s="144" t="s">
        <v>28</v>
      </c>
      <c r="C36" s="144" t="s">
        <v>29</v>
      </c>
      <c r="D36" s="144" t="s">
        <v>30</v>
      </c>
      <c r="E36" s="144" t="s">
        <v>16</v>
      </c>
      <c r="F36" s="144" t="s">
        <v>17</v>
      </c>
      <c r="G36" s="144" t="s">
        <v>18</v>
      </c>
      <c r="K36" s="67"/>
    </row>
    <row r="37" spans="1:11" ht="12.75" customHeight="1" x14ac:dyDescent="0.25">
      <c r="A37" s="7"/>
      <c r="B37" s="14" t="s">
        <v>31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6" t="s">
        <v>67</v>
      </c>
      <c r="C38" s="16" t="s">
        <v>32</v>
      </c>
      <c r="D38" s="17">
        <v>100</v>
      </c>
      <c r="E38" s="101" t="s">
        <v>70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6" t="s">
        <v>68</v>
      </c>
      <c r="C39" s="20" t="s">
        <v>32</v>
      </c>
      <c r="D39" s="107">
        <v>100</v>
      </c>
      <c r="E39" s="102" t="s">
        <v>25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69</v>
      </c>
      <c r="C40" s="16"/>
      <c r="D40" s="17"/>
      <c r="E40" s="101"/>
      <c r="F40" s="18"/>
      <c r="G40" s="18"/>
    </row>
    <row r="41" spans="1:11" ht="12.75" customHeight="1" x14ac:dyDescent="0.25">
      <c r="A41" s="7"/>
      <c r="B41" s="106" t="s">
        <v>71</v>
      </c>
      <c r="C41" s="16" t="s">
        <v>105</v>
      </c>
      <c r="D41" s="17">
        <v>30</v>
      </c>
      <c r="E41" s="101" t="s">
        <v>73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6" t="s">
        <v>72</v>
      </c>
      <c r="C42" s="20" t="s">
        <v>74</v>
      </c>
      <c r="D42" s="107">
        <v>0.2</v>
      </c>
      <c r="E42" s="102" t="s">
        <v>75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102</v>
      </c>
      <c r="C43" s="16"/>
      <c r="D43" s="17"/>
      <c r="E43" s="101"/>
      <c r="F43" s="18"/>
      <c r="G43" s="18"/>
    </row>
    <row r="44" spans="1:11" ht="12.75" customHeight="1" x14ac:dyDescent="0.25">
      <c r="A44" s="7"/>
      <c r="B44" s="106" t="s">
        <v>76</v>
      </c>
      <c r="C44" s="16" t="s">
        <v>103</v>
      </c>
      <c r="D44" s="17">
        <v>4</v>
      </c>
      <c r="E44" s="101" t="s">
        <v>84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6" t="s">
        <v>77</v>
      </c>
      <c r="C45" s="16" t="s">
        <v>103</v>
      </c>
      <c r="D45" s="107">
        <v>4</v>
      </c>
      <c r="E45" s="102" t="s">
        <v>84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78</v>
      </c>
      <c r="C46" s="16" t="s">
        <v>103</v>
      </c>
      <c r="D46" s="69">
        <v>4</v>
      </c>
      <c r="E46" s="103" t="s">
        <v>84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82</v>
      </c>
      <c r="C47" s="68" t="s">
        <v>105</v>
      </c>
      <c r="D47" s="69">
        <v>2</v>
      </c>
      <c r="E47" s="103" t="s">
        <v>85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79</v>
      </c>
      <c r="C48" s="68" t="s">
        <v>105</v>
      </c>
      <c r="D48" s="69">
        <v>2</v>
      </c>
      <c r="E48" s="103" t="s">
        <v>83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104</v>
      </c>
      <c r="C49" s="68" t="s">
        <v>103</v>
      </c>
      <c r="D49" s="69">
        <v>2</v>
      </c>
      <c r="E49" s="103" t="s">
        <v>86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80</v>
      </c>
      <c r="C50" s="68" t="s">
        <v>105</v>
      </c>
      <c r="D50" s="69">
        <v>2</v>
      </c>
      <c r="E50" s="103" t="s">
        <v>86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88</v>
      </c>
      <c r="C51" s="68"/>
      <c r="D51" s="69"/>
      <c r="E51" s="103"/>
      <c r="F51" s="70"/>
      <c r="G51" s="70"/>
    </row>
    <row r="52" spans="1:7" ht="12.75" customHeight="1" x14ac:dyDescent="0.25">
      <c r="A52" s="7"/>
      <c r="B52" s="71" t="s">
        <v>89</v>
      </c>
      <c r="C52" s="68" t="s">
        <v>90</v>
      </c>
      <c r="D52" s="69">
        <v>0.2</v>
      </c>
      <c r="E52" s="103" t="s">
        <v>25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81</v>
      </c>
      <c r="C53" s="22" t="s">
        <v>105</v>
      </c>
      <c r="D53" s="23">
        <v>2</v>
      </c>
      <c r="E53" s="104" t="s">
        <v>91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33</v>
      </c>
      <c r="C54" s="12"/>
      <c r="D54" s="12"/>
      <c r="E54" s="12"/>
      <c r="F54" s="145"/>
      <c r="G54" s="13">
        <f>SUM(G37:G53)</f>
        <v>616652</v>
      </c>
    </row>
    <row r="55" spans="1:7" ht="12" customHeight="1" x14ac:dyDescent="0.25">
      <c r="A55" s="2"/>
      <c r="B55" s="134"/>
      <c r="C55" s="135"/>
      <c r="D55" s="135"/>
      <c r="E55" s="146"/>
      <c r="F55" s="141"/>
      <c r="G55" s="141"/>
    </row>
    <row r="56" spans="1:7" ht="12" customHeight="1" x14ac:dyDescent="0.25">
      <c r="A56" s="4"/>
      <c r="B56" s="124" t="s">
        <v>34</v>
      </c>
      <c r="C56" s="125"/>
      <c r="D56" s="142"/>
      <c r="E56" s="142"/>
      <c r="F56" s="143"/>
      <c r="G56" s="143"/>
    </row>
    <row r="57" spans="1:7" ht="24" customHeight="1" x14ac:dyDescent="0.25">
      <c r="A57" s="4"/>
      <c r="B57" s="138" t="s">
        <v>35</v>
      </c>
      <c r="C57" s="144" t="s">
        <v>29</v>
      </c>
      <c r="D57" s="144" t="s">
        <v>30</v>
      </c>
      <c r="E57" s="138" t="s">
        <v>16</v>
      </c>
      <c r="F57" s="144" t="s">
        <v>17</v>
      </c>
      <c r="G57" s="138" t="s">
        <v>18</v>
      </c>
    </row>
    <row r="58" spans="1:7" ht="12.75" customHeight="1" x14ac:dyDescent="0.25">
      <c r="A58" s="7"/>
      <c r="B58" s="105" t="s">
        <v>92</v>
      </c>
      <c r="C58" s="16" t="s">
        <v>14</v>
      </c>
      <c r="D58" s="95">
        <v>1</v>
      </c>
      <c r="E58" s="5" t="s">
        <v>93</v>
      </c>
      <c r="F58" s="95">
        <v>120000</v>
      </c>
      <c r="G58" s="95">
        <f>D58*F58</f>
        <v>120000</v>
      </c>
    </row>
    <row r="59" spans="1:7" ht="13.5" customHeight="1" x14ac:dyDescent="0.25">
      <c r="A59" s="4"/>
      <c r="B59" s="147" t="s">
        <v>36</v>
      </c>
      <c r="C59" s="148"/>
      <c r="D59" s="149"/>
      <c r="E59" s="149"/>
      <c r="F59" s="149"/>
      <c r="G59" s="96">
        <f>SUM(G58)</f>
        <v>120000</v>
      </c>
    </row>
    <row r="60" spans="1:7" ht="12" customHeight="1" x14ac:dyDescent="0.25">
      <c r="A60" s="2"/>
      <c r="B60" s="150"/>
      <c r="C60" s="150"/>
      <c r="D60" s="150"/>
      <c r="E60" s="150"/>
      <c r="F60" s="151"/>
      <c r="G60" s="151"/>
    </row>
    <row r="61" spans="1:7" ht="12" customHeight="1" x14ac:dyDescent="0.25">
      <c r="A61" s="36"/>
      <c r="B61" s="83" t="s">
        <v>37</v>
      </c>
      <c r="C61" s="84"/>
      <c r="D61" s="84"/>
      <c r="E61" s="84"/>
      <c r="F61" s="84"/>
      <c r="G61" s="97">
        <f>G22+G33+G54+G59</f>
        <v>843652</v>
      </c>
    </row>
    <row r="62" spans="1:7" ht="12" customHeight="1" x14ac:dyDescent="0.25">
      <c r="A62" s="36"/>
      <c r="B62" s="85" t="s">
        <v>38</v>
      </c>
      <c r="C62" s="86"/>
      <c r="D62" s="86"/>
      <c r="E62" s="86"/>
      <c r="F62" s="86"/>
      <c r="G62" s="98">
        <f>G61*0.05</f>
        <v>42182.600000000006</v>
      </c>
    </row>
    <row r="63" spans="1:7" ht="12" customHeight="1" x14ac:dyDescent="0.25">
      <c r="A63" s="36"/>
      <c r="B63" s="87" t="s">
        <v>39</v>
      </c>
      <c r="C63" s="88"/>
      <c r="D63" s="88"/>
      <c r="E63" s="88"/>
      <c r="F63" s="88"/>
      <c r="G63" s="99">
        <f>G62+G61</f>
        <v>885834.6</v>
      </c>
    </row>
    <row r="64" spans="1:7" ht="12" customHeight="1" x14ac:dyDescent="0.25">
      <c r="A64" s="36"/>
      <c r="B64" s="85" t="s">
        <v>40</v>
      </c>
      <c r="C64" s="86"/>
      <c r="D64" s="86"/>
      <c r="E64" s="86"/>
      <c r="F64" s="86"/>
      <c r="G64" s="98">
        <f>G12</f>
        <v>1600000</v>
      </c>
    </row>
    <row r="65" spans="1:7" ht="12" customHeight="1" x14ac:dyDescent="0.25">
      <c r="A65" s="36"/>
      <c r="B65" s="89" t="s">
        <v>41</v>
      </c>
      <c r="C65" s="90"/>
      <c r="D65" s="90"/>
      <c r="E65" s="90"/>
      <c r="F65" s="90"/>
      <c r="G65" s="100">
        <f>G64-G63</f>
        <v>714165.4</v>
      </c>
    </row>
    <row r="66" spans="1:7" ht="12" customHeight="1" x14ac:dyDescent="0.25">
      <c r="A66" s="36"/>
      <c r="B66" s="37" t="s">
        <v>42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43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44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45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46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47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48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49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50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35</v>
      </c>
      <c r="C77" s="27" t="s">
        <v>98</v>
      </c>
      <c r="D77" s="42" t="s">
        <v>51</v>
      </c>
      <c r="E77" s="26"/>
      <c r="F77" s="26"/>
      <c r="G77" s="33"/>
    </row>
    <row r="78" spans="1:7" ht="12" customHeight="1" x14ac:dyDescent="0.25">
      <c r="A78" s="36"/>
      <c r="B78" s="43" t="s">
        <v>52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53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54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28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55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56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57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96</v>
      </c>
      <c r="D87" s="62"/>
      <c r="E87" s="63"/>
      <c r="F87" s="31"/>
      <c r="G87" s="33"/>
    </row>
    <row r="88" spans="1:7" ht="24" customHeight="1" x14ac:dyDescent="0.25">
      <c r="A88" s="36"/>
      <c r="B88" s="91" t="s">
        <v>97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3">
      <c r="A89" s="36"/>
      <c r="B89" s="92" t="s">
        <v>99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" customHeight="1" x14ac:dyDescent="0.25">
      <c r="A90" s="36"/>
      <c r="B90" s="50" t="s">
        <v>58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2023-01-13T12:28:22Z</cp:lastPrinted>
  <dcterms:created xsi:type="dcterms:W3CDTF">2020-11-27T12:49:26Z</dcterms:created>
  <dcterms:modified xsi:type="dcterms:W3CDTF">2023-04-27T18:26:18Z</dcterms:modified>
</cp:coreProperties>
</file>