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F 2023\"/>
    </mc:Choice>
  </mc:AlternateContent>
  <bookViews>
    <workbookView xWindow="0" yWindow="0" windowWidth="20490" windowHeight="7050"/>
  </bookViews>
  <sheets>
    <sheet name="BOVINOS LECH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46" i="1"/>
  <c r="G58" i="1" l="1"/>
  <c r="G57" i="1"/>
  <c r="G24" i="1"/>
  <c r="G66" i="1" l="1"/>
  <c r="G65" i="1"/>
  <c r="G64" i="1"/>
  <c r="G63" i="1"/>
  <c r="G56" i="1"/>
  <c r="G55" i="1"/>
  <c r="G54" i="1"/>
  <c r="G53" i="1"/>
  <c r="G52" i="1"/>
  <c r="G51" i="1"/>
  <c r="G50" i="1"/>
  <c r="G35" i="1"/>
  <c r="G34" i="1"/>
  <c r="G33" i="1"/>
  <c r="G32" i="1"/>
  <c r="G31" i="1"/>
  <c r="G30" i="1"/>
  <c r="G29" i="1"/>
  <c r="G28" i="1"/>
  <c r="G27" i="1"/>
  <c r="G26" i="1"/>
  <c r="G25" i="1"/>
  <c r="G23" i="1"/>
  <c r="G22" i="1"/>
  <c r="G21" i="1"/>
  <c r="G12" i="1"/>
  <c r="G72" i="1" s="1"/>
  <c r="C87" i="1"/>
  <c r="G59" i="1" l="1"/>
  <c r="C89" i="1" s="1"/>
  <c r="G67" i="1"/>
  <c r="C90" i="1" s="1"/>
  <c r="G36" i="1"/>
  <c r="C86" i="1" s="1"/>
  <c r="C88" i="1"/>
  <c r="G69" i="1" l="1"/>
  <c r="G70" i="1" s="1"/>
  <c r="G71" i="1" l="1"/>
  <c r="C91" i="1"/>
  <c r="D97" i="1" l="1"/>
  <c r="C97" i="1"/>
  <c r="E97" i="1"/>
  <c r="G73" i="1"/>
  <c r="C92" i="1"/>
  <c r="D89" i="1" l="1"/>
  <c r="D88" i="1"/>
  <c r="D90" i="1"/>
  <c r="D86" i="1"/>
  <c r="D91" i="1"/>
  <c r="D92" i="1" l="1"/>
</calcChain>
</file>

<file path=xl/sharedStrings.xml><?xml version="1.0" encoding="utf-8"?>
<sst xmlns="http://schemas.openxmlformats.org/spreadsheetml/2006/main" count="183" uniqueCount="124">
  <si>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</si>
  <si>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</si>
  <si>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</si>
  <si>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</si>
  <si>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</si>
  <si>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</si>
  <si>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</si>
  <si>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</si>
  <si>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</si>
  <si>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</si>
  <si>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</si>
  <si>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</si>
  <si>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</si>
  <si>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</si>
  <si>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</si>
  <si>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</si>
  <si>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</si>
  <si>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</si>
  <si>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</si>
  <si>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</si>
  <si>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</si>
  <si>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</si>
  <si>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</si>
  <si>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</si>
  <si>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</si>
  <si>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</si>
  <si>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</si>
  <si>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</si>
  <si>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</si>
  <si>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</si>
  <si>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</si>
  <si>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</si>
  <si>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</si>
  <si>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</si>
  <si>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</si>
  <si>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</si>
  <si>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</si>
  <si>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</si>
  <si>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</si>
  <si>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</si>
  <si>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</si>
  <si>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</si>
  <si>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</si>
  <si>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</si>
  <si>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</si>
  <si>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</si>
  <si>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</si>
  <si>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</si>
  <si>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</si>
  <si>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</si>
  <si>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</si>
  <si>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</si>
  <si>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</si>
  <si>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</si>
  <si>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</si>
  <si>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</si>
  <si>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</si>
  <si>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</si>
  <si>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Mezcla</t>
  </si>
  <si>
    <t>PRECIO ESPERADO ($/Kg.)</t>
  </si>
  <si>
    <t>Anual</t>
  </si>
  <si>
    <t>Enfermedad - sequia</t>
  </si>
  <si>
    <t>COSTOS DIRECTOS DE PRODUCCIÓN REBAÑO 20 ANIMALES</t>
  </si>
  <si>
    <t>Monitoreo sanidad del rebaño</t>
  </si>
  <si>
    <t>Enero-Diciembre</t>
  </si>
  <si>
    <t>Areteo con DIIO</t>
  </si>
  <si>
    <t>Alimentación</t>
  </si>
  <si>
    <t>Desparasitación</t>
  </si>
  <si>
    <t>Marzo-Septiembre</t>
  </si>
  <si>
    <t>Vacunación</t>
  </si>
  <si>
    <t>Muestreo de fecas</t>
  </si>
  <si>
    <t>Registros</t>
  </si>
  <si>
    <t>Marzo-Febrero</t>
  </si>
  <si>
    <t>Declaración de existencias</t>
  </si>
  <si>
    <t>Julio</t>
  </si>
  <si>
    <t>Agosto</t>
  </si>
  <si>
    <t>Evaluación hembras al encaste</t>
  </si>
  <si>
    <t>Inseminación artificial</t>
  </si>
  <si>
    <t>Selección y desecho</t>
  </si>
  <si>
    <t>Octubre-Septiembre</t>
  </si>
  <si>
    <t>Detección preñez</t>
  </si>
  <si>
    <t>Noviembre-Febrero</t>
  </si>
  <si>
    <t>Antiparasitario</t>
  </si>
  <si>
    <t>ml</t>
  </si>
  <si>
    <t>Marzo - Septiembre</t>
  </si>
  <si>
    <t>Vacunas</t>
  </si>
  <si>
    <t>Alimentación con subproductos</t>
  </si>
  <si>
    <t>Marzo - Agosto</t>
  </si>
  <si>
    <t>Alimentación con heno</t>
  </si>
  <si>
    <t>Arriendo de talaje</t>
  </si>
  <si>
    <t>c/u</t>
  </si>
  <si>
    <t>Septiembre - Febrero</t>
  </si>
  <si>
    <t>Medicamentos emergencias</t>
  </si>
  <si>
    <t>Enero - Diciembre</t>
  </si>
  <si>
    <t>ha</t>
  </si>
  <si>
    <t xml:space="preserve">Agosto </t>
  </si>
  <si>
    <t>Aretes</t>
  </si>
  <si>
    <t>caja</t>
  </si>
  <si>
    <t>$</t>
  </si>
  <si>
    <t>ESCENARIOS COSTO UNITARIO  ($)</t>
  </si>
  <si>
    <t>% de Preñez</t>
  </si>
  <si>
    <t>% de Destete</t>
  </si>
  <si>
    <t>% de Parición</t>
  </si>
  <si>
    <t>Consideraciones</t>
  </si>
  <si>
    <t>Praderas Suplementarias</t>
  </si>
  <si>
    <t>Inseminación artificial (costo incluye dosis y servicio)</t>
  </si>
  <si>
    <t>Enero 2024</t>
  </si>
  <si>
    <t>BOVINOS LECHE</t>
  </si>
  <si>
    <t>RENDIMIENTO (lt/rebaño 10 animales en producción)</t>
  </si>
  <si>
    <t>Mercado local</t>
  </si>
  <si>
    <t>Ordeña</t>
  </si>
  <si>
    <t>Terapia de secado</t>
  </si>
  <si>
    <t>Exámenes Brucelosis Tuberculosis</t>
  </si>
  <si>
    <t>n/a</t>
  </si>
  <si>
    <t>Aceite máquina ordeñadora</t>
  </si>
  <si>
    <t>Detergentes</t>
  </si>
  <si>
    <t>unidad</t>
  </si>
  <si>
    <t>Luz y agua</t>
  </si>
  <si>
    <t>Pagos</t>
  </si>
  <si>
    <t>Fletes venta animales</t>
  </si>
  <si>
    <t>Rendimiento (lt.)</t>
  </si>
  <si>
    <t>Costo unitario ($/lt.) (*)</t>
  </si>
  <si>
    <t>San Fernando</t>
  </si>
  <si>
    <t>3. Precio esperado por ventas corresponde a precio colocado en el domicilio del comprador (incluye Ingreso a Feria)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</si>
</sst>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9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sz val="8"/>
      <color theme="0"/>
      <name val="Arial Narrow"/>
      <family val="2"/>
    </font>
    <font>
      <b/>
      <i/>
      <sz val="9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167" fontId="15" fillId="0" borderId="19" applyFont="0" applyFill="0" applyBorder="0" applyAlignment="0" applyProtection="0"/>
    <xf numFmtId="41" fontId="16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3" fontId="2" fillId="2" borderId="12" xfId="0" applyNumberFormat="1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1" fillId="7" borderId="19" xfId="0" applyFont="1" applyFill="1" applyBorder="1"/>
    <xf numFmtId="49" fontId="9" fillId="8" borderId="20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166" fontId="9" fillId="2" borderId="6" xfId="0" applyNumberFormat="1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0" fontId="6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3" fillId="2" borderId="19" xfId="0" applyNumberFormat="1" applyFont="1" applyFill="1" applyBorder="1" applyAlignment="1">
      <alignment vertical="center"/>
    </xf>
    <xf numFmtId="0" fontId="11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5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165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49" fontId="9" fillId="8" borderId="31" xfId="0" applyNumberFormat="1" applyFont="1" applyFill="1" applyBorder="1" applyAlignment="1">
      <alignment vertical="center"/>
    </xf>
    <xf numFmtId="49" fontId="11" fillId="8" borderId="32" xfId="0" applyNumberFormat="1" applyFont="1" applyFill="1" applyBorder="1"/>
    <xf numFmtId="49" fontId="9" fillId="2" borderId="33" xfId="0" applyNumberFormat="1" applyFont="1" applyFill="1" applyBorder="1" applyAlignment="1">
      <alignment vertical="center"/>
    </xf>
    <xf numFmtId="9" fontId="11" fillId="2" borderId="34" xfId="0" applyNumberFormat="1" applyFont="1" applyFill="1" applyBorder="1"/>
    <xf numFmtId="49" fontId="9" fillId="8" borderId="35" xfId="0" applyNumberFormat="1" applyFont="1" applyFill="1" applyBorder="1" applyAlignment="1">
      <alignment vertical="center"/>
    </xf>
    <xf numFmtId="166" fontId="9" fillId="8" borderId="36" xfId="0" applyNumberFormat="1" applyFont="1" applyFill="1" applyBorder="1" applyAlignment="1">
      <alignment vertical="center"/>
    </xf>
    <xf numFmtId="9" fontId="9" fillId="8" borderId="37" xfId="0" applyNumberFormat="1" applyFont="1" applyFill="1" applyBorder="1" applyAlignment="1">
      <alignment vertical="center"/>
    </xf>
    <xf numFmtId="0" fontId="11" fillId="9" borderId="40" xfId="0" applyFont="1" applyFill="1" applyBorder="1"/>
    <xf numFmtId="0" fontId="11" fillId="2" borderId="19" xfId="0" applyFont="1" applyFill="1" applyBorder="1" applyAlignment="1">
      <alignment vertical="center"/>
    </xf>
    <xf numFmtId="49" fontId="11" fillId="2" borderId="19" xfId="0" applyNumberFormat="1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11" fillId="2" borderId="42" xfId="0" applyFont="1" applyFill="1" applyBorder="1"/>
    <xf numFmtId="0" fontId="11" fillId="2" borderId="43" xfId="0" applyFont="1" applyFill="1" applyBorder="1"/>
    <xf numFmtId="49" fontId="11" fillId="2" borderId="44" xfId="0" applyNumberFormat="1" applyFont="1" applyFill="1" applyBorder="1" applyAlignment="1">
      <alignment vertical="center"/>
    </xf>
    <xf numFmtId="0" fontId="11" fillId="2" borderId="45" xfId="0" applyFont="1" applyFill="1" applyBorder="1"/>
    <xf numFmtId="49" fontId="11" fillId="2" borderId="46" xfId="0" applyNumberFormat="1" applyFont="1" applyFill="1" applyBorder="1" applyAlignment="1">
      <alignment vertical="center"/>
    </xf>
    <xf numFmtId="0" fontId="11" fillId="2" borderId="47" xfId="0" applyFont="1" applyFill="1" applyBorder="1"/>
    <xf numFmtId="0" fontId="11" fillId="2" borderId="48" xfId="0" applyFont="1" applyFill="1" applyBorder="1"/>
    <xf numFmtId="0" fontId="9" fillId="7" borderId="19" xfId="0" applyFont="1" applyFill="1" applyBorder="1" applyAlignment="1">
      <alignment vertical="center"/>
    </xf>
    <xf numFmtId="0" fontId="6" fillId="9" borderId="18" xfId="0" applyFont="1" applyFill="1" applyBorder="1" applyAlignment="1">
      <alignment vertical="center"/>
    </xf>
    <xf numFmtId="49" fontId="14" fillId="9" borderId="19" xfId="0" applyNumberFormat="1" applyFont="1" applyFill="1" applyBorder="1" applyAlignment="1">
      <alignment vertical="center"/>
    </xf>
    <xf numFmtId="0" fontId="6" fillId="9" borderId="19" xfId="0" applyFont="1" applyFill="1" applyBorder="1" applyAlignment="1">
      <alignment vertical="center"/>
    </xf>
    <xf numFmtId="0" fontId="6" fillId="9" borderId="49" xfId="0" applyFont="1" applyFill="1" applyBorder="1" applyAlignment="1">
      <alignment vertical="center"/>
    </xf>
    <xf numFmtId="49" fontId="9" fillId="8" borderId="50" xfId="0" applyNumberFormat="1" applyFont="1" applyFill="1" applyBorder="1" applyAlignment="1">
      <alignment vertical="center"/>
    </xf>
    <xf numFmtId="3" fontId="9" fillId="8" borderId="51" xfId="0" applyNumberFormat="1" applyFont="1" applyFill="1" applyBorder="1" applyAlignment="1">
      <alignment vertical="center"/>
    </xf>
    <xf numFmtId="9" fontId="11" fillId="2" borderId="53" xfId="0" applyNumberFormat="1" applyFont="1" applyFill="1" applyBorder="1"/>
    <xf numFmtId="0" fontId="11" fillId="7" borderId="54" xfId="0" applyFont="1" applyFill="1" applyBorder="1"/>
    <xf numFmtId="9" fontId="11" fillId="7" borderId="55" xfId="0" applyNumberFormat="1" applyFont="1" applyFill="1" applyBorder="1"/>
    <xf numFmtId="0" fontId="11" fillId="7" borderId="56" xfId="0" applyFont="1" applyFill="1" applyBorder="1"/>
    <xf numFmtId="9" fontId="11" fillId="7" borderId="57" xfId="0" applyNumberFormat="1" applyFont="1" applyFill="1" applyBorder="1"/>
    <xf numFmtId="0" fontId="11" fillId="7" borderId="58" xfId="0" applyFont="1" applyFill="1" applyBorder="1"/>
    <xf numFmtId="9" fontId="11" fillId="7" borderId="59" xfId="0" applyNumberFormat="1" applyFont="1" applyFill="1" applyBorder="1"/>
    <xf numFmtId="165" fontId="9" fillId="8" borderId="51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14" fillId="9" borderId="38" xfId="0" applyNumberFormat="1" applyFont="1" applyFill="1" applyBorder="1" applyAlignment="1">
      <alignment horizontal="center" vertical="center"/>
    </xf>
    <xf numFmtId="0" fontId="9" fillId="9" borderId="39" xfId="0" applyFont="1" applyFill="1" applyBorder="1" applyAlignment="1">
      <alignment horizontal="center" vertical="center"/>
    </xf>
    <xf numFmtId="49" fontId="14" fillId="9" borderId="38" xfId="0" applyNumberFormat="1" applyFont="1" applyFill="1" applyBorder="1" applyAlignment="1">
      <alignment vertical="center"/>
    </xf>
    <xf numFmtId="0" fontId="9" fillId="9" borderId="39" xfId="0" applyFont="1" applyFill="1" applyBorder="1" applyAlignment="1">
      <alignment vertical="center"/>
    </xf>
    <xf numFmtId="49" fontId="17" fillId="3" borderId="5" xfId="0" applyNumberFormat="1" applyFont="1" applyFill="1" applyBorder="1" applyAlignment="1">
      <alignment vertical="center" wrapText="1"/>
    </xf>
    <xf numFmtId="0" fontId="18" fillId="0" borderId="60" xfId="0" applyFont="1" applyBorder="1" applyAlignment="1">
      <alignment horizontal="right"/>
    </xf>
    <xf numFmtId="0" fontId="3" fillId="2" borderId="7" xfId="0" applyFont="1" applyFill="1" applyBorder="1"/>
    <xf numFmtId="3" fontId="3" fillId="2" borderId="60" xfId="0" applyNumberFormat="1" applyFont="1" applyFill="1" applyBorder="1"/>
    <xf numFmtId="49" fontId="3" fillId="2" borderId="60" xfId="0" applyNumberFormat="1" applyFont="1" applyFill="1" applyBorder="1" applyAlignment="1">
      <alignment horizontal="right"/>
    </xf>
    <xf numFmtId="169" fontId="3" fillId="2" borderId="60" xfId="0" applyNumberFormat="1" applyFont="1" applyFill="1" applyBorder="1"/>
    <xf numFmtId="49" fontId="3" fillId="2" borderId="60" xfId="0" applyNumberFormat="1" applyFont="1" applyFill="1" applyBorder="1" applyAlignment="1">
      <alignment horizontal="right" wrapText="1"/>
    </xf>
    <xf numFmtId="49" fontId="3" fillId="2" borderId="53" xfId="0" applyNumberFormat="1" applyFont="1" applyFill="1" applyBorder="1" applyAlignment="1">
      <alignment horizontal="left"/>
    </xf>
    <xf numFmtId="49" fontId="3" fillId="2" borderId="61" xfId="0" applyNumberFormat="1" applyFont="1" applyFill="1" applyBorder="1" applyAlignment="1">
      <alignment horizontal="left"/>
    </xf>
    <xf numFmtId="3" fontId="3" fillId="2" borderId="60" xfId="0" applyNumberFormat="1" applyFont="1" applyFill="1" applyBorder="1" applyAlignment="1">
      <alignment horizontal="right" wrapText="1"/>
    </xf>
    <xf numFmtId="0" fontId="18" fillId="0" borderId="60" xfId="0" applyFont="1" applyBorder="1" applyAlignment="1">
      <alignment horizontal="right" wrapText="1"/>
    </xf>
    <xf numFmtId="14" fontId="3" fillId="2" borderId="60" xfId="0" applyNumberFormat="1" applyFont="1" applyFill="1" applyBorder="1" applyAlignment="1">
      <alignment horizontal="right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1" xfId="0" applyFont="1" applyFill="1" applyBorder="1" applyAlignment="1"/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0" borderId="0" xfId="0" applyFont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0" fontId="2" fillId="2" borderId="12" xfId="0" applyFont="1" applyFill="1" applyBorder="1" applyAlignment="1">
      <alignment horizontal="right"/>
    </xf>
    <xf numFmtId="0" fontId="0" fillId="2" borderId="4" xfId="0" applyFont="1" applyFill="1" applyBorder="1" applyAlignment="1"/>
    <xf numFmtId="49" fontId="17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7" fillId="3" borderId="13" xfId="0" applyNumberFormat="1" applyFont="1" applyFill="1" applyBorder="1" applyAlignment="1">
      <alignment horizontal="center" vertical="center"/>
    </xf>
    <xf numFmtId="49" fontId="17" fillId="3" borderId="13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vertical="center"/>
    </xf>
    <xf numFmtId="3" fontId="3" fillId="0" borderId="13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0" fillId="2" borderId="21" xfId="0" applyFont="1" applyFill="1" applyBorder="1" applyAlignment="1"/>
    <xf numFmtId="49" fontId="4" fillId="3" borderId="62" xfId="0" applyNumberFormat="1" applyFont="1" applyFill="1" applyBorder="1" applyAlignment="1">
      <alignment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vertical="center"/>
    </xf>
    <xf numFmtId="3" fontId="4" fillId="3" borderId="62" xfId="0" applyNumberFormat="1" applyFont="1" applyFill="1" applyBorder="1" applyAlignment="1">
      <alignment vertical="center"/>
    </xf>
    <xf numFmtId="41" fontId="9" fillId="8" borderId="52" xfId="2" applyFont="1" applyFill="1" applyBorder="1" applyAlignment="1">
      <alignment vertical="center"/>
    </xf>
    <xf numFmtId="49" fontId="19" fillId="3" borderId="6" xfId="0" applyNumberFormat="1" applyFont="1" applyFill="1" applyBorder="1" applyAlignment="1">
      <alignment wrapText="1"/>
    </xf>
    <xf numFmtId="0" fontId="19" fillId="4" borderId="6" xfId="0" applyFont="1" applyFill="1" applyBorder="1" applyAlignment="1">
      <alignment wrapText="1"/>
    </xf>
    <xf numFmtId="49" fontId="20" fillId="3" borderId="6" xfId="0" applyNumberFormat="1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</cellXfs>
  <cellStyles count="3">
    <cellStyle name="Millares [0]" xfId="2" builtinId="6"/>
    <cellStyle name="Millares 8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7953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B1" zoomScale="118" zoomScaleNormal="118" workbookViewId="0">
      <selection activeCell="B22" sqref="B2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43.7109375" style="1" customWidth="1"/>
    <col min="3" max="3" width="19.42578125" style="1" customWidth="1"/>
    <col min="4" max="4" width="9.42578125" style="1" customWidth="1"/>
    <col min="5" max="5" width="23.140625" style="1" bestFit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21" ht="15" customHeight="1" x14ac:dyDescent="0.25">
      <c r="A1" s="2"/>
      <c r="B1" s="2"/>
      <c r="C1" s="2"/>
      <c r="D1" s="2"/>
      <c r="E1" s="2"/>
      <c r="F1" s="2"/>
      <c r="G1" s="2"/>
    </row>
    <row r="2" spans="1:221" ht="15" customHeight="1" x14ac:dyDescent="0.25">
      <c r="A2" s="2"/>
      <c r="B2" s="2"/>
      <c r="C2" s="2"/>
      <c r="D2" s="2"/>
      <c r="E2" s="2"/>
      <c r="F2" s="2"/>
      <c r="G2" s="2"/>
    </row>
    <row r="3" spans="1:221" ht="15" customHeight="1" x14ac:dyDescent="0.25">
      <c r="A3" s="2"/>
      <c r="B3" s="2"/>
      <c r="C3" s="2"/>
      <c r="D3" s="2"/>
      <c r="E3" s="2"/>
      <c r="F3" s="2"/>
      <c r="G3" s="2"/>
    </row>
    <row r="4" spans="1:221" ht="15" customHeight="1" x14ac:dyDescent="0.25">
      <c r="A4" s="2"/>
      <c r="B4" s="2"/>
      <c r="C4" s="2"/>
      <c r="D4" s="2"/>
      <c r="E4" s="2"/>
      <c r="F4" s="2"/>
      <c r="G4" s="2"/>
    </row>
    <row r="5" spans="1:221" ht="15" customHeight="1" x14ac:dyDescent="0.25">
      <c r="A5" s="2"/>
      <c r="B5" s="2"/>
      <c r="C5" s="2"/>
      <c r="D5" s="2"/>
      <c r="E5" s="2"/>
      <c r="F5" s="2"/>
      <c r="G5" s="2"/>
    </row>
    <row r="6" spans="1:221" ht="15" customHeight="1" x14ac:dyDescent="0.25">
      <c r="A6" s="2"/>
      <c r="B6" s="2"/>
      <c r="C6" s="2"/>
      <c r="D6" s="2"/>
      <c r="E6" s="2"/>
      <c r="F6" s="2"/>
      <c r="G6" s="2"/>
    </row>
    <row r="7" spans="1:221" ht="15" customHeight="1" x14ac:dyDescent="0.25">
      <c r="A7" s="2"/>
      <c r="B7" s="2"/>
      <c r="C7" s="2"/>
      <c r="D7" s="2"/>
      <c r="E7" s="2"/>
      <c r="F7" s="2"/>
      <c r="G7" s="2"/>
    </row>
    <row r="8" spans="1:221" ht="15" customHeight="1" x14ac:dyDescent="0.25">
      <c r="A8" s="2"/>
      <c r="B8" s="3"/>
      <c r="C8" s="4"/>
      <c r="D8" s="2"/>
      <c r="E8" s="4"/>
      <c r="F8" s="4"/>
      <c r="G8" s="4"/>
    </row>
    <row r="9" spans="1:221" ht="15" x14ac:dyDescent="0.25">
      <c r="A9" s="5"/>
      <c r="B9" s="88" t="s">
        <v>0</v>
      </c>
      <c r="C9" s="89" t="s">
        <v>107</v>
      </c>
      <c r="D9" s="90"/>
      <c r="E9" s="134" t="s">
        <v>108</v>
      </c>
      <c r="F9" s="135"/>
      <c r="G9" s="91">
        <v>20000</v>
      </c>
    </row>
    <row r="10" spans="1:221" ht="25.5" customHeight="1" x14ac:dyDescent="0.25">
      <c r="A10" s="5"/>
      <c r="B10" s="6" t="s">
        <v>1</v>
      </c>
      <c r="C10" s="89" t="s">
        <v>58</v>
      </c>
      <c r="D10" s="90"/>
      <c r="E10" s="82" t="s">
        <v>2</v>
      </c>
      <c r="F10" s="83"/>
      <c r="G10" s="92" t="s">
        <v>106</v>
      </c>
    </row>
    <row r="11" spans="1:221" ht="18" customHeight="1" x14ac:dyDescent="0.25">
      <c r="A11" s="5"/>
      <c r="B11" s="6" t="s">
        <v>3</v>
      </c>
      <c r="C11" s="92" t="s">
        <v>4</v>
      </c>
      <c r="D11" s="90"/>
      <c r="E11" s="82" t="s">
        <v>59</v>
      </c>
      <c r="F11" s="83"/>
      <c r="G11" s="93">
        <v>800</v>
      </c>
    </row>
    <row r="12" spans="1:221" ht="11.25" customHeight="1" x14ac:dyDescent="0.25">
      <c r="A12" s="5"/>
      <c r="B12" s="6" t="s">
        <v>5</v>
      </c>
      <c r="C12" s="94" t="s">
        <v>6</v>
      </c>
      <c r="D12" s="90"/>
      <c r="E12" s="95" t="s">
        <v>7</v>
      </c>
      <c r="F12" s="96"/>
      <c r="G12" s="97">
        <f>G9*G11</f>
        <v>16000000</v>
      </c>
    </row>
    <row r="13" spans="1:221" ht="15" x14ac:dyDescent="0.25">
      <c r="A13" s="5"/>
      <c r="B13" s="6" t="s">
        <v>8</v>
      </c>
      <c r="C13" s="98" t="s">
        <v>122</v>
      </c>
      <c r="D13" s="90"/>
      <c r="E13" s="82" t="s">
        <v>9</v>
      </c>
      <c r="F13" s="83"/>
      <c r="G13" s="94" t="s">
        <v>109</v>
      </c>
    </row>
    <row r="14" spans="1:221" ht="15" x14ac:dyDescent="0.25">
      <c r="A14" s="5"/>
      <c r="B14" s="6" t="s">
        <v>10</v>
      </c>
      <c r="C14" s="92" t="s">
        <v>57</v>
      </c>
      <c r="D14" s="90"/>
      <c r="E14" s="82" t="s">
        <v>11</v>
      </c>
      <c r="F14" s="83"/>
      <c r="G14" s="92" t="s">
        <v>60</v>
      </c>
    </row>
    <row r="15" spans="1:221" ht="25.5" customHeight="1" x14ac:dyDescent="0.25">
      <c r="A15" s="5"/>
      <c r="B15" s="6" t="s">
        <v>12</v>
      </c>
      <c r="C15" s="99">
        <v>44941</v>
      </c>
      <c r="D15" s="90"/>
      <c r="E15" s="100" t="s">
        <v>13</v>
      </c>
      <c r="F15" s="101"/>
      <c r="G15" s="94" t="s">
        <v>61</v>
      </c>
    </row>
    <row r="16" spans="1:221" s="108" customFormat="1" ht="12" customHeight="1" x14ac:dyDescent="0.25">
      <c r="A16" s="102"/>
      <c r="B16" s="7"/>
      <c r="C16" s="103"/>
      <c r="D16" s="104"/>
      <c r="E16" s="105"/>
      <c r="F16" s="105"/>
      <c r="G16" s="106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</row>
    <row r="17" spans="1:255" s="108" customFormat="1" ht="12" customHeight="1" x14ac:dyDescent="0.25">
      <c r="A17" s="109"/>
      <c r="B17" s="136" t="s">
        <v>62</v>
      </c>
      <c r="C17" s="137"/>
      <c r="D17" s="137"/>
      <c r="E17" s="137"/>
      <c r="F17" s="137"/>
      <c r="G17" s="13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</row>
    <row r="18" spans="1:255" s="108" customFormat="1" ht="12" customHeight="1" x14ac:dyDescent="0.25">
      <c r="A18" s="102"/>
      <c r="B18" s="110"/>
      <c r="C18" s="9"/>
      <c r="D18" s="9"/>
      <c r="E18" s="9"/>
      <c r="F18" s="111"/>
      <c r="G18" s="112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</row>
    <row r="19" spans="1:255" s="108" customFormat="1" ht="12" customHeight="1" x14ac:dyDescent="0.25">
      <c r="A19" s="113"/>
      <c r="B19" s="114" t="s">
        <v>14</v>
      </c>
      <c r="C19" s="115"/>
      <c r="D19" s="116"/>
      <c r="E19" s="116"/>
      <c r="F19" s="117"/>
      <c r="G19" s="118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  <c r="IP19" s="107"/>
      <c r="IQ19" s="107"/>
      <c r="IR19" s="107"/>
      <c r="IS19" s="107"/>
      <c r="IT19" s="107"/>
      <c r="IU19" s="107"/>
    </row>
    <row r="20" spans="1:255" s="108" customFormat="1" ht="24" customHeight="1" x14ac:dyDescent="0.25">
      <c r="A20" s="113"/>
      <c r="B20" s="119" t="s">
        <v>15</v>
      </c>
      <c r="C20" s="120" t="s">
        <v>16</v>
      </c>
      <c r="D20" s="120" t="s">
        <v>17</v>
      </c>
      <c r="E20" s="119" t="s">
        <v>18</v>
      </c>
      <c r="F20" s="120" t="s">
        <v>19</v>
      </c>
      <c r="G20" s="119" t="s">
        <v>20</v>
      </c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7"/>
      <c r="DO20" s="107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7"/>
      <c r="EA20" s="107"/>
      <c r="EB20" s="107"/>
      <c r="EC20" s="107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07"/>
      <c r="II20" s="107"/>
      <c r="IJ20" s="107"/>
      <c r="IK20" s="107"/>
      <c r="IL20" s="107"/>
      <c r="IM20" s="107"/>
      <c r="IN20" s="107"/>
      <c r="IO20" s="107"/>
      <c r="IP20" s="107"/>
      <c r="IQ20" s="107"/>
      <c r="IR20" s="107"/>
      <c r="IS20" s="107"/>
      <c r="IT20" s="107"/>
      <c r="IU20" s="107"/>
    </row>
    <row r="21" spans="1:255" s="127" customFormat="1" ht="12" customHeight="1" x14ac:dyDescent="0.25">
      <c r="A21" s="121"/>
      <c r="B21" s="122" t="s">
        <v>63</v>
      </c>
      <c r="C21" s="123" t="s">
        <v>21</v>
      </c>
      <c r="D21" s="123">
        <v>2</v>
      </c>
      <c r="E21" s="123" t="s">
        <v>64</v>
      </c>
      <c r="F21" s="124">
        <v>25000</v>
      </c>
      <c r="G21" s="125">
        <f>D21*F21</f>
        <v>50000</v>
      </c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  <c r="CP21" s="126"/>
      <c r="CQ21" s="126"/>
      <c r="CR21" s="126"/>
      <c r="CS21" s="126"/>
      <c r="CT21" s="126"/>
      <c r="CU21" s="126"/>
      <c r="CV21" s="126"/>
      <c r="CW21" s="126"/>
      <c r="CX21" s="126"/>
      <c r="CY21" s="126"/>
      <c r="CZ21" s="126"/>
      <c r="DA21" s="126"/>
      <c r="DB21" s="126"/>
      <c r="DC21" s="126"/>
      <c r="DD21" s="126"/>
      <c r="DE21" s="126"/>
      <c r="DF21" s="126"/>
      <c r="DG21" s="126"/>
      <c r="DH21" s="126"/>
      <c r="DI21" s="126"/>
      <c r="DJ21" s="126"/>
      <c r="DK21" s="126"/>
      <c r="DL21" s="126"/>
      <c r="DM21" s="126"/>
      <c r="DN21" s="126"/>
      <c r="DO21" s="126"/>
      <c r="DP21" s="126"/>
      <c r="DQ21" s="126"/>
      <c r="DR21" s="126"/>
      <c r="DS21" s="126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6"/>
      <c r="FG21" s="126"/>
      <c r="FH21" s="126"/>
      <c r="FI21" s="126"/>
      <c r="FJ21" s="126"/>
      <c r="FK21" s="126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  <c r="FV21" s="126"/>
      <c r="FW21" s="126"/>
      <c r="FX21" s="126"/>
      <c r="FY21" s="126"/>
      <c r="FZ21" s="126"/>
      <c r="GA21" s="126"/>
      <c r="GB21" s="126"/>
      <c r="GC21" s="126"/>
      <c r="GD21" s="126"/>
      <c r="GE21" s="126"/>
      <c r="GF21" s="126"/>
      <c r="GG21" s="126"/>
      <c r="GH21" s="126"/>
      <c r="GI21" s="126"/>
      <c r="GJ21" s="126"/>
      <c r="GK21" s="126"/>
      <c r="GL21" s="126"/>
      <c r="GM21" s="126"/>
      <c r="GN21" s="126"/>
      <c r="GO21" s="126"/>
      <c r="GP21" s="126"/>
      <c r="GQ21" s="126"/>
      <c r="GR21" s="126"/>
      <c r="GS21" s="126"/>
      <c r="GT21" s="126"/>
      <c r="GU21" s="126"/>
      <c r="GV21" s="126"/>
      <c r="GW21" s="126"/>
      <c r="GX21" s="126"/>
      <c r="GY21" s="126"/>
      <c r="GZ21" s="126"/>
      <c r="HA21" s="126"/>
      <c r="HB21" s="126"/>
      <c r="HC21" s="126"/>
      <c r="HD21" s="126"/>
      <c r="HE21" s="126"/>
      <c r="HF21" s="126"/>
      <c r="HG21" s="126"/>
      <c r="HH21" s="126"/>
      <c r="HI21" s="126"/>
      <c r="HJ21" s="126"/>
      <c r="HK21" s="126"/>
      <c r="HL21" s="126"/>
      <c r="HM21" s="126"/>
      <c r="HN21" s="126"/>
      <c r="HO21" s="126"/>
      <c r="HP21" s="126"/>
      <c r="HQ21" s="126"/>
      <c r="HR21" s="126"/>
      <c r="HS21" s="126"/>
      <c r="HT21" s="126"/>
      <c r="HU21" s="126"/>
      <c r="HV21" s="126"/>
      <c r="HW21" s="126"/>
      <c r="HX21" s="126"/>
      <c r="HY21" s="126"/>
      <c r="HZ21" s="126"/>
      <c r="IA21" s="126"/>
      <c r="IB21" s="126"/>
      <c r="IC21" s="126"/>
      <c r="ID21" s="126"/>
      <c r="IE21" s="126"/>
      <c r="IF21" s="126"/>
      <c r="IG21" s="126"/>
      <c r="IH21" s="126"/>
      <c r="II21" s="126"/>
      <c r="IJ21" s="126"/>
      <c r="IK21" s="126"/>
      <c r="IL21" s="126"/>
      <c r="IM21" s="126"/>
      <c r="IN21" s="126"/>
      <c r="IO21" s="126"/>
      <c r="IP21" s="126"/>
      <c r="IQ21" s="126"/>
      <c r="IR21" s="126"/>
      <c r="IS21" s="126"/>
      <c r="IT21" s="126"/>
      <c r="IU21" s="126"/>
    </row>
    <row r="22" spans="1:255" s="127" customFormat="1" ht="12" customHeight="1" x14ac:dyDescent="0.25">
      <c r="A22" s="121"/>
      <c r="B22" s="122" t="s">
        <v>65</v>
      </c>
      <c r="C22" s="123" t="s">
        <v>21</v>
      </c>
      <c r="D22" s="123">
        <v>2</v>
      </c>
      <c r="E22" s="123" t="s">
        <v>64</v>
      </c>
      <c r="F22" s="124">
        <v>25000</v>
      </c>
      <c r="G22" s="125">
        <f t="shared" ref="G22:G35" si="0">D22*F22</f>
        <v>50000</v>
      </c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  <c r="CP22" s="126"/>
      <c r="CQ22" s="126"/>
      <c r="CR22" s="126"/>
      <c r="CS22" s="126"/>
      <c r="CT22" s="126"/>
      <c r="CU22" s="126"/>
      <c r="CV22" s="126"/>
      <c r="CW22" s="126"/>
      <c r="CX22" s="126"/>
      <c r="CY22" s="126"/>
      <c r="CZ22" s="126"/>
      <c r="DA22" s="126"/>
      <c r="DB22" s="126"/>
      <c r="DC22" s="126"/>
      <c r="DD22" s="126"/>
      <c r="DE22" s="126"/>
      <c r="DF22" s="126"/>
      <c r="DG22" s="126"/>
      <c r="DH22" s="126"/>
      <c r="DI22" s="126"/>
      <c r="DJ22" s="126"/>
      <c r="DK22" s="126"/>
      <c r="DL22" s="126"/>
      <c r="DM22" s="126"/>
      <c r="DN22" s="126"/>
      <c r="DO22" s="126"/>
      <c r="DP22" s="126"/>
      <c r="DQ22" s="126"/>
      <c r="DR22" s="126"/>
      <c r="DS22" s="126"/>
      <c r="DT22" s="126"/>
      <c r="DU22" s="126"/>
      <c r="DV22" s="126"/>
      <c r="DW22" s="126"/>
      <c r="DX22" s="126"/>
      <c r="DY22" s="126"/>
      <c r="DZ22" s="126"/>
      <c r="EA22" s="126"/>
      <c r="EB22" s="126"/>
      <c r="EC22" s="126"/>
      <c r="ED22" s="126"/>
      <c r="EE22" s="126"/>
      <c r="EF22" s="126"/>
      <c r="EG22" s="126"/>
      <c r="EH22" s="126"/>
      <c r="EI22" s="126"/>
      <c r="EJ22" s="126"/>
      <c r="EK22" s="126"/>
      <c r="EL22" s="126"/>
      <c r="EM22" s="126"/>
      <c r="EN22" s="126"/>
      <c r="EO22" s="126"/>
      <c r="EP22" s="126"/>
      <c r="EQ22" s="126"/>
      <c r="ER22" s="126"/>
      <c r="ES22" s="126"/>
      <c r="ET22" s="126"/>
      <c r="EU22" s="126"/>
      <c r="EV22" s="126"/>
      <c r="EW22" s="126"/>
      <c r="EX22" s="126"/>
      <c r="EY22" s="126"/>
      <c r="EZ22" s="126"/>
      <c r="FA22" s="126"/>
      <c r="FB22" s="126"/>
      <c r="FC22" s="126"/>
      <c r="FD22" s="126"/>
      <c r="FE22" s="126"/>
      <c r="FF22" s="126"/>
      <c r="FG22" s="126"/>
      <c r="FH22" s="126"/>
      <c r="FI22" s="126"/>
      <c r="FJ22" s="126"/>
      <c r="FK22" s="126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  <c r="FV22" s="126"/>
      <c r="FW22" s="126"/>
      <c r="FX22" s="126"/>
      <c r="FY22" s="126"/>
      <c r="FZ22" s="126"/>
      <c r="GA22" s="126"/>
      <c r="GB22" s="126"/>
      <c r="GC22" s="126"/>
      <c r="GD22" s="126"/>
      <c r="GE22" s="126"/>
      <c r="GF22" s="126"/>
      <c r="GG22" s="126"/>
      <c r="GH22" s="126"/>
      <c r="GI22" s="126"/>
      <c r="GJ22" s="126"/>
      <c r="GK22" s="126"/>
      <c r="GL22" s="126"/>
      <c r="GM22" s="126"/>
      <c r="GN22" s="126"/>
      <c r="GO22" s="126"/>
      <c r="GP22" s="126"/>
      <c r="GQ22" s="126"/>
      <c r="GR22" s="126"/>
      <c r="GS22" s="126"/>
      <c r="GT22" s="126"/>
      <c r="GU22" s="126"/>
      <c r="GV22" s="126"/>
      <c r="GW22" s="126"/>
      <c r="GX22" s="126"/>
      <c r="GY22" s="126"/>
      <c r="GZ22" s="126"/>
      <c r="HA22" s="126"/>
      <c r="HB22" s="126"/>
      <c r="HC22" s="126"/>
      <c r="HD22" s="126"/>
      <c r="HE22" s="126"/>
      <c r="HF22" s="126"/>
      <c r="HG22" s="126"/>
      <c r="HH22" s="126"/>
      <c r="HI22" s="126"/>
      <c r="HJ22" s="126"/>
      <c r="HK22" s="126"/>
      <c r="HL22" s="126"/>
      <c r="HM22" s="126"/>
      <c r="HN22" s="126"/>
      <c r="HO22" s="126"/>
      <c r="HP22" s="126"/>
      <c r="HQ22" s="126"/>
      <c r="HR22" s="126"/>
      <c r="HS22" s="126"/>
      <c r="HT22" s="126"/>
      <c r="HU22" s="126"/>
      <c r="HV22" s="126"/>
      <c r="HW22" s="126"/>
      <c r="HX22" s="126"/>
      <c r="HY22" s="126"/>
      <c r="HZ22" s="126"/>
      <c r="IA22" s="126"/>
      <c r="IB22" s="126"/>
      <c r="IC22" s="126"/>
      <c r="ID22" s="126"/>
      <c r="IE22" s="126"/>
      <c r="IF22" s="126"/>
      <c r="IG22" s="126"/>
      <c r="IH22" s="126"/>
      <c r="II22" s="126"/>
      <c r="IJ22" s="126"/>
      <c r="IK22" s="126"/>
      <c r="IL22" s="126"/>
      <c r="IM22" s="126"/>
      <c r="IN22" s="126"/>
      <c r="IO22" s="126"/>
      <c r="IP22" s="126"/>
      <c r="IQ22" s="126"/>
      <c r="IR22" s="126"/>
      <c r="IS22" s="126"/>
      <c r="IT22" s="126"/>
      <c r="IU22" s="126"/>
    </row>
    <row r="23" spans="1:255" s="127" customFormat="1" ht="12" customHeight="1" x14ac:dyDescent="0.25">
      <c r="A23" s="121"/>
      <c r="B23" s="122" t="s">
        <v>66</v>
      </c>
      <c r="C23" s="123" t="s">
        <v>21</v>
      </c>
      <c r="D23" s="123">
        <v>50</v>
      </c>
      <c r="E23" s="123" t="s">
        <v>64</v>
      </c>
      <c r="F23" s="124">
        <v>25000</v>
      </c>
      <c r="G23" s="125">
        <f t="shared" si="0"/>
        <v>1250000</v>
      </c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  <c r="CP23" s="126"/>
      <c r="CQ23" s="126"/>
      <c r="CR23" s="126"/>
      <c r="CS23" s="126"/>
      <c r="CT23" s="126"/>
      <c r="CU23" s="126"/>
      <c r="CV23" s="126"/>
      <c r="CW23" s="126"/>
      <c r="CX23" s="126"/>
      <c r="CY23" s="126"/>
      <c r="CZ23" s="126"/>
      <c r="DA23" s="126"/>
      <c r="DB23" s="126"/>
      <c r="DC23" s="126"/>
      <c r="DD23" s="126"/>
      <c r="DE23" s="126"/>
      <c r="DF23" s="126"/>
      <c r="DG23" s="126"/>
      <c r="DH23" s="126"/>
      <c r="DI23" s="126"/>
      <c r="DJ23" s="126"/>
      <c r="DK23" s="126"/>
      <c r="DL23" s="126"/>
      <c r="DM23" s="126"/>
      <c r="DN23" s="126"/>
      <c r="DO23" s="126"/>
      <c r="DP23" s="126"/>
      <c r="DQ23" s="126"/>
      <c r="DR23" s="126"/>
      <c r="DS23" s="126"/>
      <c r="DT23" s="126"/>
      <c r="DU23" s="126"/>
      <c r="DV23" s="126"/>
      <c r="DW23" s="126"/>
      <c r="DX23" s="126"/>
      <c r="DY23" s="126"/>
      <c r="DZ23" s="126"/>
      <c r="EA23" s="126"/>
      <c r="EB23" s="126"/>
      <c r="EC23" s="126"/>
      <c r="ED23" s="126"/>
      <c r="EE23" s="126"/>
      <c r="EF23" s="126"/>
      <c r="EG23" s="126"/>
      <c r="EH23" s="126"/>
      <c r="EI23" s="126"/>
      <c r="EJ23" s="126"/>
      <c r="EK23" s="126"/>
      <c r="EL23" s="126"/>
      <c r="EM23" s="126"/>
      <c r="EN23" s="126"/>
      <c r="EO23" s="126"/>
      <c r="EP23" s="126"/>
      <c r="EQ23" s="126"/>
      <c r="ER23" s="126"/>
      <c r="ES23" s="126"/>
      <c r="ET23" s="126"/>
      <c r="EU23" s="126"/>
      <c r="EV23" s="126"/>
      <c r="EW23" s="126"/>
      <c r="EX23" s="126"/>
      <c r="EY23" s="126"/>
      <c r="EZ23" s="126"/>
      <c r="FA23" s="126"/>
      <c r="FB23" s="126"/>
      <c r="FC23" s="126"/>
      <c r="FD23" s="126"/>
      <c r="FE23" s="126"/>
      <c r="FF23" s="126"/>
      <c r="FG23" s="126"/>
      <c r="FH23" s="126"/>
      <c r="FI23" s="126"/>
      <c r="FJ23" s="126"/>
      <c r="FK23" s="126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  <c r="FV23" s="126"/>
      <c r="FW23" s="126"/>
      <c r="FX23" s="126"/>
      <c r="FY23" s="126"/>
      <c r="FZ23" s="126"/>
      <c r="GA23" s="126"/>
      <c r="GB23" s="126"/>
      <c r="GC23" s="126"/>
      <c r="GD23" s="126"/>
      <c r="GE23" s="126"/>
      <c r="GF23" s="126"/>
      <c r="GG23" s="126"/>
      <c r="GH23" s="126"/>
      <c r="GI23" s="126"/>
      <c r="GJ23" s="126"/>
      <c r="GK23" s="126"/>
      <c r="GL23" s="126"/>
      <c r="GM23" s="126"/>
      <c r="GN23" s="126"/>
      <c r="GO23" s="126"/>
      <c r="GP23" s="126"/>
      <c r="GQ23" s="126"/>
      <c r="GR23" s="126"/>
      <c r="GS23" s="126"/>
      <c r="GT23" s="126"/>
      <c r="GU23" s="126"/>
      <c r="GV23" s="126"/>
      <c r="GW23" s="126"/>
      <c r="GX23" s="126"/>
      <c r="GY23" s="126"/>
      <c r="GZ23" s="126"/>
      <c r="HA23" s="126"/>
      <c r="HB23" s="126"/>
      <c r="HC23" s="126"/>
      <c r="HD23" s="126"/>
      <c r="HE23" s="126"/>
      <c r="HF23" s="126"/>
      <c r="HG23" s="126"/>
      <c r="HH23" s="126"/>
      <c r="HI23" s="126"/>
      <c r="HJ23" s="126"/>
      <c r="HK23" s="126"/>
      <c r="HL23" s="126"/>
      <c r="HM23" s="126"/>
      <c r="HN23" s="126"/>
      <c r="HO23" s="126"/>
      <c r="HP23" s="126"/>
      <c r="HQ23" s="126"/>
      <c r="HR23" s="126"/>
      <c r="HS23" s="126"/>
      <c r="HT23" s="126"/>
      <c r="HU23" s="126"/>
      <c r="HV23" s="126"/>
      <c r="HW23" s="126"/>
      <c r="HX23" s="126"/>
      <c r="HY23" s="126"/>
      <c r="HZ23" s="126"/>
      <c r="IA23" s="126"/>
      <c r="IB23" s="126"/>
      <c r="IC23" s="126"/>
      <c r="ID23" s="126"/>
      <c r="IE23" s="126"/>
      <c r="IF23" s="126"/>
      <c r="IG23" s="126"/>
      <c r="IH23" s="126"/>
      <c r="II23" s="126"/>
      <c r="IJ23" s="126"/>
      <c r="IK23" s="126"/>
      <c r="IL23" s="126"/>
      <c r="IM23" s="126"/>
      <c r="IN23" s="126"/>
      <c r="IO23" s="126"/>
      <c r="IP23" s="126"/>
      <c r="IQ23" s="126"/>
      <c r="IR23" s="126"/>
      <c r="IS23" s="126"/>
      <c r="IT23" s="126"/>
      <c r="IU23" s="126"/>
    </row>
    <row r="24" spans="1:255" s="127" customFormat="1" ht="12" customHeight="1" x14ac:dyDescent="0.25">
      <c r="A24" s="121"/>
      <c r="B24" s="122" t="s">
        <v>110</v>
      </c>
      <c r="C24" s="123" t="s">
        <v>21</v>
      </c>
      <c r="D24" s="123">
        <v>50</v>
      </c>
      <c r="E24" s="123" t="s">
        <v>64</v>
      </c>
      <c r="F24" s="124">
        <v>25000</v>
      </c>
      <c r="G24" s="125">
        <f t="shared" si="0"/>
        <v>1250000</v>
      </c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  <c r="CG24" s="126"/>
      <c r="CH24" s="126"/>
      <c r="CI24" s="126"/>
      <c r="CJ24" s="126"/>
      <c r="CK24" s="126"/>
      <c r="CL24" s="126"/>
      <c r="CM24" s="126"/>
      <c r="CN24" s="126"/>
      <c r="CO24" s="126"/>
      <c r="CP24" s="126"/>
      <c r="CQ24" s="126"/>
      <c r="CR24" s="126"/>
      <c r="CS24" s="126"/>
      <c r="CT24" s="126"/>
      <c r="CU24" s="126"/>
      <c r="CV24" s="126"/>
      <c r="CW24" s="126"/>
      <c r="CX24" s="126"/>
      <c r="CY24" s="126"/>
      <c r="CZ24" s="126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6"/>
      <c r="DT24" s="126"/>
      <c r="DU24" s="126"/>
      <c r="DV24" s="126"/>
      <c r="DW24" s="126"/>
      <c r="DX24" s="126"/>
      <c r="DY24" s="126"/>
      <c r="DZ24" s="126"/>
      <c r="EA24" s="126"/>
      <c r="EB24" s="126"/>
      <c r="EC24" s="126"/>
      <c r="ED24" s="126"/>
      <c r="EE24" s="126"/>
      <c r="EF24" s="126"/>
      <c r="EG24" s="126"/>
      <c r="EH24" s="126"/>
      <c r="EI24" s="126"/>
      <c r="EJ24" s="126"/>
      <c r="EK24" s="126"/>
      <c r="EL24" s="126"/>
      <c r="EM24" s="126"/>
      <c r="EN24" s="126"/>
      <c r="EO24" s="126"/>
      <c r="EP24" s="126"/>
      <c r="EQ24" s="126"/>
      <c r="ER24" s="126"/>
      <c r="ES24" s="126"/>
      <c r="ET24" s="126"/>
      <c r="EU24" s="126"/>
      <c r="EV24" s="126"/>
      <c r="EW24" s="126"/>
      <c r="EX24" s="126"/>
      <c r="EY24" s="126"/>
      <c r="EZ24" s="126"/>
      <c r="FA24" s="126"/>
      <c r="FB24" s="126"/>
      <c r="FC24" s="126"/>
      <c r="FD24" s="126"/>
      <c r="FE24" s="126"/>
      <c r="FF24" s="126"/>
      <c r="FG24" s="126"/>
      <c r="FH24" s="126"/>
      <c r="FI24" s="126"/>
      <c r="FJ24" s="126"/>
      <c r="FK24" s="126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  <c r="FV24" s="126"/>
      <c r="FW24" s="126"/>
      <c r="FX24" s="126"/>
      <c r="FY24" s="126"/>
      <c r="FZ24" s="126"/>
      <c r="GA24" s="126"/>
      <c r="GB24" s="126"/>
      <c r="GC24" s="126"/>
      <c r="GD24" s="126"/>
      <c r="GE24" s="126"/>
      <c r="GF24" s="126"/>
      <c r="GG24" s="126"/>
      <c r="GH24" s="126"/>
      <c r="GI24" s="126"/>
      <c r="GJ24" s="126"/>
      <c r="GK24" s="126"/>
      <c r="GL24" s="126"/>
      <c r="GM24" s="126"/>
      <c r="GN24" s="126"/>
      <c r="GO24" s="126"/>
      <c r="GP24" s="126"/>
      <c r="GQ24" s="126"/>
      <c r="GR24" s="126"/>
      <c r="GS24" s="126"/>
      <c r="GT24" s="126"/>
      <c r="GU24" s="126"/>
      <c r="GV24" s="126"/>
      <c r="GW24" s="126"/>
      <c r="GX24" s="126"/>
      <c r="GY24" s="126"/>
      <c r="GZ24" s="126"/>
      <c r="HA24" s="126"/>
      <c r="HB24" s="126"/>
      <c r="HC24" s="126"/>
      <c r="HD24" s="126"/>
      <c r="HE24" s="126"/>
      <c r="HF24" s="126"/>
      <c r="HG24" s="126"/>
      <c r="HH24" s="126"/>
      <c r="HI24" s="126"/>
      <c r="HJ24" s="126"/>
      <c r="HK24" s="126"/>
      <c r="HL24" s="126"/>
      <c r="HM24" s="126"/>
      <c r="HN24" s="126"/>
      <c r="HO24" s="126"/>
      <c r="HP24" s="126"/>
      <c r="HQ24" s="126"/>
      <c r="HR24" s="126"/>
      <c r="HS24" s="126"/>
      <c r="HT24" s="126"/>
      <c r="HU24" s="126"/>
      <c r="HV24" s="126"/>
      <c r="HW24" s="126"/>
      <c r="HX24" s="126"/>
      <c r="HY24" s="126"/>
      <c r="HZ24" s="126"/>
      <c r="IA24" s="126"/>
      <c r="IB24" s="126"/>
      <c r="IC24" s="126"/>
      <c r="ID24" s="126"/>
      <c r="IE24" s="126"/>
      <c r="IF24" s="126"/>
      <c r="IG24" s="126"/>
      <c r="IH24" s="126"/>
      <c r="II24" s="126"/>
      <c r="IJ24" s="126"/>
      <c r="IK24" s="126"/>
      <c r="IL24" s="126"/>
      <c r="IM24" s="126"/>
      <c r="IN24" s="126"/>
      <c r="IO24" s="126"/>
      <c r="IP24" s="126"/>
      <c r="IQ24" s="126"/>
      <c r="IR24" s="126"/>
      <c r="IS24" s="126"/>
      <c r="IT24" s="126"/>
      <c r="IU24" s="126"/>
    </row>
    <row r="25" spans="1:255" s="127" customFormat="1" ht="12" customHeight="1" x14ac:dyDescent="0.25">
      <c r="A25" s="121"/>
      <c r="B25" s="122" t="s">
        <v>67</v>
      </c>
      <c r="C25" s="123" t="s">
        <v>21</v>
      </c>
      <c r="D25" s="123">
        <v>1</v>
      </c>
      <c r="E25" s="123" t="s">
        <v>68</v>
      </c>
      <c r="F25" s="124">
        <v>25000</v>
      </c>
      <c r="G25" s="125">
        <f t="shared" si="0"/>
        <v>25000</v>
      </c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6"/>
      <c r="DI25" s="126"/>
      <c r="DJ25" s="126"/>
      <c r="DK25" s="126"/>
      <c r="DL25" s="126"/>
      <c r="DM25" s="126"/>
      <c r="DN25" s="126"/>
      <c r="DO25" s="126"/>
      <c r="DP25" s="126"/>
      <c r="DQ25" s="126"/>
      <c r="DR25" s="126"/>
      <c r="DS25" s="126"/>
      <c r="DT25" s="126"/>
      <c r="DU25" s="126"/>
      <c r="DV25" s="126"/>
      <c r="DW25" s="126"/>
      <c r="DX25" s="126"/>
      <c r="DY25" s="126"/>
      <c r="DZ25" s="126"/>
      <c r="EA25" s="126"/>
      <c r="EB25" s="126"/>
      <c r="EC25" s="126"/>
      <c r="ED25" s="126"/>
      <c r="EE25" s="126"/>
      <c r="EF25" s="126"/>
      <c r="EG25" s="126"/>
      <c r="EH25" s="126"/>
      <c r="EI25" s="126"/>
      <c r="EJ25" s="126"/>
      <c r="EK25" s="126"/>
      <c r="EL25" s="126"/>
      <c r="EM25" s="126"/>
      <c r="EN25" s="126"/>
      <c r="EO25" s="126"/>
      <c r="EP25" s="126"/>
      <c r="EQ25" s="126"/>
      <c r="ER25" s="126"/>
      <c r="ES25" s="126"/>
      <c r="ET25" s="126"/>
      <c r="EU25" s="126"/>
      <c r="EV25" s="126"/>
      <c r="EW25" s="126"/>
      <c r="EX25" s="126"/>
      <c r="EY25" s="126"/>
      <c r="EZ25" s="126"/>
      <c r="FA25" s="126"/>
      <c r="FB25" s="126"/>
      <c r="FC25" s="126"/>
      <c r="FD25" s="126"/>
      <c r="FE25" s="126"/>
      <c r="FF25" s="126"/>
      <c r="FG25" s="126"/>
      <c r="FH25" s="126"/>
      <c r="FI25" s="126"/>
      <c r="FJ25" s="126"/>
      <c r="FK25" s="126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  <c r="FV25" s="126"/>
      <c r="FW25" s="126"/>
      <c r="FX25" s="126"/>
      <c r="FY25" s="126"/>
      <c r="FZ25" s="126"/>
      <c r="GA25" s="126"/>
      <c r="GB25" s="126"/>
      <c r="GC25" s="126"/>
      <c r="GD25" s="126"/>
      <c r="GE25" s="126"/>
      <c r="GF25" s="126"/>
      <c r="GG25" s="126"/>
      <c r="GH25" s="126"/>
      <c r="GI25" s="126"/>
      <c r="GJ25" s="126"/>
      <c r="GK25" s="126"/>
      <c r="GL25" s="126"/>
      <c r="GM25" s="126"/>
      <c r="GN25" s="126"/>
      <c r="GO25" s="126"/>
      <c r="GP25" s="126"/>
      <c r="GQ25" s="126"/>
      <c r="GR25" s="126"/>
      <c r="GS25" s="126"/>
      <c r="GT25" s="126"/>
      <c r="GU25" s="126"/>
      <c r="GV25" s="126"/>
      <c r="GW25" s="126"/>
      <c r="GX25" s="126"/>
      <c r="GY25" s="126"/>
      <c r="GZ25" s="126"/>
      <c r="HA25" s="126"/>
      <c r="HB25" s="126"/>
      <c r="HC25" s="126"/>
      <c r="HD25" s="126"/>
      <c r="HE25" s="126"/>
      <c r="HF25" s="126"/>
      <c r="HG25" s="126"/>
      <c r="HH25" s="126"/>
      <c r="HI25" s="126"/>
      <c r="HJ25" s="126"/>
      <c r="HK25" s="126"/>
      <c r="HL25" s="126"/>
      <c r="HM25" s="126"/>
      <c r="HN25" s="126"/>
      <c r="HO25" s="126"/>
      <c r="HP25" s="126"/>
      <c r="HQ25" s="126"/>
      <c r="HR25" s="126"/>
      <c r="HS25" s="126"/>
      <c r="HT25" s="126"/>
      <c r="HU25" s="126"/>
      <c r="HV25" s="126"/>
      <c r="HW25" s="126"/>
      <c r="HX25" s="126"/>
      <c r="HY25" s="126"/>
      <c r="HZ25" s="126"/>
      <c r="IA25" s="126"/>
      <c r="IB25" s="126"/>
      <c r="IC25" s="126"/>
      <c r="ID25" s="126"/>
      <c r="IE25" s="126"/>
      <c r="IF25" s="126"/>
      <c r="IG25" s="126"/>
      <c r="IH25" s="126"/>
      <c r="II25" s="126"/>
      <c r="IJ25" s="126"/>
      <c r="IK25" s="126"/>
      <c r="IL25" s="126"/>
      <c r="IM25" s="126"/>
      <c r="IN25" s="126"/>
      <c r="IO25" s="126"/>
      <c r="IP25" s="126"/>
      <c r="IQ25" s="126"/>
      <c r="IR25" s="126"/>
      <c r="IS25" s="126"/>
      <c r="IT25" s="126"/>
      <c r="IU25" s="126"/>
    </row>
    <row r="26" spans="1:255" s="127" customFormat="1" ht="12" customHeight="1" x14ac:dyDescent="0.25">
      <c r="A26" s="121"/>
      <c r="B26" s="122" t="s">
        <v>69</v>
      </c>
      <c r="C26" s="123" t="s">
        <v>21</v>
      </c>
      <c r="D26" s="123">
        <v>1</v>
      </c>
      <c r="E26" s="123" t="s">
        <v>68</v>
      </c>
      <c r="F26" s="124">
        <v>25000</v>
      </c>
      <c r="G26" s="125">
        <f t="shared" si="0"/>
        <v>25000</v>
      </c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6"/>
      <c r="CQ26" s="126"/>
      <c r="CR26" s="126"/>
      <c r="CS26" s="126"/>
      <c r="CT26" s="126"/>
      <c r="CU26" s="126"/>
      <c r="CV26" s="126"/>
      <c r="CW26" s="126"/>
      <c r="CX26" s="126"/>
      <c r="CY26" s="126"/>
      <c r="CZ26" s="126"/>
      <c r="DA26" s="126"/>
      <c r="DB26" s="126"/>
      <c r="DC26" s="126"/>
      <c r="DD26" s="126"/>
      <c r="DE26" s="126"/>
      <c r="DF26" s="126"/>
      <c r="DG26" s="126"/>
      <c r="DH26" s="126"/>
      <c r="DI26" s="126"/>
      <c r="DJ26" s="126"/>
      <c r="DK26" s="126"/>
      <c r="DL26" s="126"/>
      <c r="DM26" s="126"/>
      <c r="DN26" s="126"/>
      <c r="DO26" s="126"/>
      <c r="DP26" s="126"/>
      <c r="DQ26" s="126"/>
      <c r="DR26" s="126"/>
      <c r="DS26" s="126"/>
      <c r="DT26" s="126"/>
      <c r="DU26" s="126"/>
      <c r="DV26" s="126"/>
      <c r="DW26" s="126"/>
      <c r="DX26" s="126"/>
      <c r="DY26" s="126"/>
      <c r="DZ26" s="126"/>
      <c r="EA26" s="126"/>
      <c r="EB26" s="126"/>
      <c r="EC26" s="126"/>
      <c r="ED26" s="126"/>
      <c r="EE26" s="126"/>
      <c r="EF26" s="126"/>
      <c r="EG26" s="126"/>
      <c r="EH26" s="126"/>
      <c r="EI26" s="126"/>
      <c r="EJ26" s="126"/>
      <c r="EK26" s="126"/>
      <c r="EL26" s="126"/>
      <c r="EM26" s="126"/>
      <c r="EN26" s="126"/>
      <c r="EO26" s="126"/>
      <c r="EP26" s="126"/>
      <c r="EQ26" s="126"/>
      <c r="ER26" s="126"/>
      <c r="ES26" s="126"/>
      <c r="ET26" s="126"/>
      <c r="EU26" s="126"/>
      <c r="EV26" s="126"/>
      <c r="EW26" s="126"/>
      <c r="EX26" s="126"/>
      <c r="EY26" s="126"/>
      <c r="EZ26" s="126"/>
      <c r="FA26" s="126"/>
      <c r="FB26" s="126"/>
      <c r="FC26" s="126"/>
      <c r="FD26" s="126"/>
      <c r="FE26" s="126"/>
      <c r="FF26" s="126"/>
      <c r="FG26" s="126"/>
      <c r="FH26" s="126"/>
      <c r="FI26" s="126"/>
      <c r="FJ26" s="126"/>
      <c r="FK26" s="126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  <c r="FV26" s="126"/>
      <c r="FW26" s="126"/>
      <c r="FX26" s="126"/>
      <c r="FY26" s="126"/>
      <c r="FZ26" s="126"/>
      <c r="GA26" s="126"/>
      <c r="GB26" s="126"/>
      <c r="GC26" s="126"/>
      <c r="GD26" s="126"/>
      <c r="GE26" s="126"/>
      <c r="GF26" s="126"/>
      <c r="GG26" s="126"/>
      <c r="GH26" s="126"/>
      <c r="GI26" s="126"/>
      <c r="GJ26" s="126"/>
      <c r="GK26" s="126"/>
      <c r="GL26" s="126"/>
      <c r="GM26" s="126"/>
      <c r="GN26" s="126"/>
      <c r="GO26" s="126"/>
      <c r="GP26" s="126"/>
      <c r="GQ26" s="126"/>
      <c r="GR26" s="126"/>
      <c r="GS26" s="126"/>
      <c r="GT26" s="126"/>
      <c r="GU26" s="126"/>
      <c r="GV26" s="126"/>
      <c r="GW26" s="126"/>
      <c r="GX26" s="126"/>
      <c r="GY26" s="126"/>
      <c r="GZ26" s="126"/>
      <c r="HA26" s="126"/>
      <c r="HB26" s="126"/>
      <c r="HC26" s="126"/>
      <c r="HD26" s="126"/>
      <c r="HE26" s="126"/>
      <c r="HF26" s="126"/>
      <c r="HG26" s="126"/>
      <c r="HH26" s="126"/>
      <c r="HI26" s="126"/>
      <c r="HJ26" s="126"/>
      <c r="HK26" s="126"/>
      <c r="HL26" s="126"/>
      <c r="HM26" s="126"/>
      <c r="HN26" s="126"/>
      <c r="HO26" s="126"/>
      <c r="HP26" s="126"/>
      <c r="HQ26" s="126"/>
      <c r="HR26" s="126"/>
      <c r="HS26" s="126"/>
      <c r="HT26" s="126"/>
      <c r="HU26" s="126"/>
      <c r="HV26" s="126"/>
      <c r="HW26" s="126"/>
      <c r="HX26" s="126"/>
      <c r="HY26" s="126"/>
      <c r="HZ26" s="126"/>
      <c r="IA26" s="126"/>
      <c r="IB26" s="126"/>
      <c r="IC26" s="126"/>
      <c r="ID26" s="126"/>
      <c r="IE26" s="126"/>
      <c r="IF26" s="126"/>
      <c r="IG26" s="126"/>
      <c r="IH26" s="126"/>
      <c r="II26" s="126"/>
      <c r="IJ26" s="126"/>
      <c r="IK26" s="126"/>
      <c r="IL26" s="126"/>
      <c r="IM26" s="126"/>
      <c r="IN26" s="126"/>
      <c r="IO26" s="126"/>
      <c r="IP26" s="126"/>
      <c r="IQ26" s="126"/>
      <c r="IR26" s="126"/>
      <c r="IS26" s="126"/>
      <c r="IT26" s="126"/>
      <c r="IU26" s="126"/>
    </row>
    <row r="27" spans="1:255" s="127" customFormat="1" ht="12" customHeight="1" x14ac:dyDescent="0.25">
      <c r="A27" s="121"/>
      <c r="B27" s="122" t="s">
        <v>70</v>
      </c>
      <c r="C27" s="123" t="s">
        <v>21</v>
      </c>
      <c r="D27" s="123">
        <v>0.25</v>
      </c>
      <c r="E27" s="123" t="s">
        <v>68</v>
      </c>
      <c r="F27" s="124">
        <v>25000</v>
      </c>
      <c r="G27" s="125">
        <f t="shared" si="0"/>
        <v>6250</v>
      </c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  <c r="CP27" s="126"/>
      <c r="CQ27" s="126"/>
      <c r="CR27" s="126"/>
      <c r="CS27" s="126"/>
      <c r="CT27" s="126"/>
      <c r="CU27" s="126"/>
      <c r="CV27" s="126"/>
      <c r="CW27" s="126"/>
      <c r="CX27" s="126"/>
      <c r="CY27" s="126"/>
      <c r="CZ27" s="126"/>
      <c r="DA27" s="126"/>
      <c r="DB27" s="126"/>
      <c r="DC27" s="126"/>
      <c r="DD27" s="126"/>
      <c r="DE27" s="126"/>
      <c r="DF27" s="126"/>
      <c r="DG27" s="126"/>
      <c r="DH27" s="126"/>
      <c r="DI27" s="126"/>
      <c r="DJ27" s="126"/>
      <c r="DK27" s="126"/>
      <c r="DL27" s="126"/>
      <c r="DM27" s="126"/>
      <c r="DN27" s="126"/>
      <c r="DO27" s="126"/>
      <c r="DP27" s="126"/>
      <c r="DQ27" s="126"/>
      <c r="DR27" s="126"/>
      <c r="DS27" s="126"/>
      <c r="DT27" s="126"/>
      <c r="DU27" s="126"/>
      <c r="DV27" s="126"/>
      <c r="DW27" s="126"/>
      <c r="DX27" s="126"/>
      <c r="DY27" s="126"/>
      <c r="DZ27" s="126"/>
      <c r="EA27" s="126"/>
      <c r="EB27" s="126"/>
      <c r="EC27" s="126"/>
      <c r="ED27" s="126"/>
      <c r="EE27" s="126"/>
      <c r="EF27" s="126"/>
      <c r="EG27" s="126"/>
      <c r="EH27" s="126"/>
      <c r="EI27" s="126"/>
      <c r="EJ27" s="126"/>
      <c r="EK27" s="126"/>
      <c r="EL27" s="126"/>
      <c r="EM27" s="126"/>
      <c r="EN27" s="126"/>
      <c r="EO27" s="126"/>
      <c r="EP27" s="126"/>
      <c r="EQ27" s="126"/>
      <c r="ER27" s="126"/>
      <c r="ES27" s="126"/>
      <c r="ET27" s="126"/>
      <c r="EU27" s="126"/>
      <c r="EV27" s="126"/>
      <c r="EW27" s="126"/>
      <c r="EX27" s="126"/>
      <c r="EY27" s="126"/>
      <c r="EZ27" s="126"/>
      <c r="FA27" s="126"/>
      <c r="FB27" s="126"/>
      <c r="FC27" s="126"/>
      <c r="FD27" s="126"/>
      <c r="FE27" s="126"/>
      <c r="FF27" s="126"/>
      <c r="FG27" s="126"/>
      <c r="FH27" s="126"/>
      <c r="FI27" s="126"/>
      <c r="FJ27" s="126"/>
      <c r="FK27" s="126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  <c r="FV27" s="126"/>
      <c r="FW27" s="126"/>
      <c r="FX27" s="126"/>
      <c r="FY27" s="126"/>
      <c r="FZ27" s="126"/>
      <c r="GA27" s="126"/>
      <c r="GB27" s="126"/>
      <c r="GC27" s="126"/>
      <c r="GD27" s="126"/>
      <c r="GE27" s="126"/>
      <c r="GF27" s="126"/>
      <c r="GG27" s="126"/>
      <c r="GH27" s="126"/>
      <c r="GI27" s="126"/>
      <c r="GJ27" s="126"/>
      <c r="GK27" s="126"/>
      <c r="GL27" s="126"/>
      <c r="GM27" s="126"/>
      <c r="GN27" s="126"/>
      <c r="GO27" s="126"/>
      <c r="GP27" s="126"/>
      <c r="GQ27" s="126"/>
      <c r="GR27" s="126"/>
      <c r="GS27" s="126"/>
      <c r="GT27" s="126"/>
      <c r="GU27" s="126"/>
      <c r="GV27" s="126"/>
      <c r="GW27" s="126"/>
      <c r="GX27" s="126"/>
      <c r="GY27" s="126"/>
      <c r="GZ27" s="126"/>
      <c r="HA27" s="126"/>
      <c r="HB27" s="126"/>
      <c r="HC27" s="126"/>
      <c r="HD27" s="126"/>
      <c r="HE27" s="126"/>
      <c r="HF27" s="126"/>
      <c r="HG27" s="126"/>
      <c r="HH27" s="126"/>
      <c r="HI27" s="126"/>
      <c r="HJ27" s="126"/>
      <c r="HK27" s="126"/>
      <c r="HL27" s="126"/>
      <c r="HM27" s="126"/>
      <c r="HN27" s="126"/>
      <c r="HO27" s="126"/>
      <c r="HP27" s="126"/>
      <c r="HQ27" s="126"/>
      <c r="HR27" s="126"/>
      <c r="HS27" s="126"/>
      <c r="HT27" s="126"/>
      <c r="HU27" s="126"/>
      <c r="HV27" s="126"/>
      <c r="HW27" s="126"/>
      <c r="HX27" s="126"/>
      <c r="HY27" s="126"/>
      <c r="HZ27" s="126"/>
      <c r="IA27" s="126"/>
      <c r="IB27" s="126"/>
      <c r="IC27" s="126"/>
      <c r="ID27" s="126"/>
      <c r="IE27" s="126"/>
      <c r="IF27" s="126"/>
      <c r="IG27" s="126"/>
      <c r="IH27" s="126"/>
      <c r="II27" s="126"/>
      <c r="IJ27" s="126"/>
      <c r="IK27" s="126"/>
      <c r="IL27" s="126"/>
      <c r="IM27" s="126"/>
      <c r="IN27" s="126"/>
      <c r="IO27" s="126"/>
      <c r="IP27" s="126"/>
      <c r="IQ27" s="126"/>
      <c r="IR27" s="126"/>
      <c r="IS27" s="126"/>
      <c r="IT27" s="126"/>
      <c r="IU27" s="126"/>
    </row>
    <row r="28" spans="1:255" s="127" customFormat="1" ht="12" customHeight="1" x14ac:dyDescent="0.25">
      <c r="A28" s="121"/>
      <c r="B28" s="122" t="s">
        <v>111</v>
      </c>
      <c r="C28" s="123" t="s">
        <v>21</v>
      </c>
      <c r="D28" s="123">
        <v>4</v>
      </c>
      <c r="E28" s="123" t="s">
        <v>64</v>
      </c>
      <c r="F28" s="124">
        <v>25000</v>
      </c>
      <c r="G28" s="125">
        <f t="shared" si="0"/>
        <v>100000</v>
      </c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126"/>
      <c r="CV28" s="126"/>
      <c r="CW28" s="126"/>
      <c r="CX28" s="126"/>
      <c r="CY28" s="126"/>
      <c r="CZ28" s="126"/>
      <c r="DA28" s="126"/>
      <c r="DB28" s="126"/>
      <c r="DC28" s="126"/>
      <c r="DD28" s="126"/>
      <c r="DE28" s="126"/>
      <c r="DF28" s="126"/>
      <c r="DG28" s="126"/>
      <c r="DH28" s="126"/>
      <c r="DI28" s="126"/>
      <c r="DJ28" s="126"/>
      <c r="DK28" s="126"/>
      <c r="DL28" s="126"/>
      <c r="DM28" s="126"/>
      <c r="DN28" s="126"/>
      <c r="DO28" s="126"/>
      <c r="DP28" s="126"/>
      <c r="DQ28" s="126"/>
      <c r="DR28" s="126"/>
      <c r="DS28" s="126"/>
      <c r="DT28" s="126"/>
      <c r="DU28" s="126"/>
      <c r="DV28" s="126"/>
      <c r="DW28" s="126"/>
      <c r="DX28" s="126"/>
      <c r="DY28" s="126"/>
      <c r="DZ28" s="126"/>
      <c r="EA28" s="126"/>
      <c r="EB28" s="126"/>
      <c r="EC28" s="126"/>
      <c r="ED28" s="126"/>
      <c r="EE28" s="126"/>
      <c r="EF28" s="126"/>
      <c r="EG28" s="126"/>
      <c r="EH28" s="126"/>
      <c r="EI28" s="126"/>
      <c r="EJ28" s="126"/>
      <c r="EK28" s="126"/>
      <c r="EL28" s="126"/>
      <c r="EM28" s="126"/>
      <c r="EN28" s="126"/>
      <c r="EO28" s="126"/>
      <c r="EP28" s="126"/>
      <c r="EQ28" s="126"/>
      <c r="ER28" s="126"/>
      <c r="ES28" s="126"/>
      <c r="ET28" s="126"/>
      <c r="EU28" s="126"/>
      <c r="EV28" s="126"/>
      <c r="EW28" s="126"/>
      <c r="EX28" s="126"/>
      <c r="EY28" s="126"/>
      <c r="EZ28" s="126"/>
      <c r="FA28" s="126"/>
      <c r="FB28" s="126"/>
      <c r="FC28" s="126"/>
      <c r="FD28" s="126"/>
      <c r="FE28" s="126"/>
      <c r="FF28" s="126"/>
      <c r="FG28" s="126"/>
      <c r="FH28" s="126"/>
      <c r="FI28" s="126"/>
      <c r="FJ28" s="126"/>
      <c r="FK28" s="126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  <c r="FV28" s="126"/>
      <c r="FW28" s="126"/>
      <c r="FX28" s="126"/>
      <c r="FY28" s="126"/>
      <c r="FZ28" s="126"/>
      <c r="GA28" s="126"/>
      <c r="GB28" s="126"/>
      <c r="GC28" s="126"/>
      <c r="GD28" s="126"/>
      <c r="GE28" s="126"/>
      <c r="GF28" s="126"/>
      <c r="GG28" s="126"/>
      <c r="GH28" s="126"/>
      <c r="GI28" s="126"/>
      <c r="GJ28" s="126"/>
      <c r="GK28" s="126"/>
      <c r="GL28" s="126"/>
      <c r="GM28" s="126"/>
      <c r="GN28" s="126"/>
      <c r="GO28" s="126"/>
      <c r="GP28" s="126"/>
      <c r="GQ28" s="126"/>
      <c r="GR28" s="126"/>
      <c r="GS28" s="126"/>
      <c r="GT28" s="126"/>
      <c r="GU28" s="126"/>
      <c r="GV28" s="126"/>
      <c r="GW28" s="126"/>
      <c r="GX28" s="126"/>
      <c r="GY28" s="126"/>
      <c r="GZ28" s="126"/>
      <c r="HA28" s="126"/>
      <c r="HB28" s="126"/>
      <c r="HC28" s="126"/>
      <c r="HD28" s="126"/>
      <c r="HE28" s="126"/>
      <c r="HF28" s="126"/>
      <c r="HG28" s="126"/>
      <c r="HH28" s="126"/>
      <c r="HI28" s="126"/>
      <c r="HJ28" s="126"/>
      <c r="HK28" s="126"/>
      <c r="HL28" s="126"/>
      <c r="HM28" s="126"/>
      <c r="HN28" s="126"/>
      <c r="HO28" s="126"/>
      <c r="HP28" s="126"/>
      <c r="HQ28" s="126"/>
      <c r="HR28" s="126"/>
      <c r="HS28" s="126"/>
      <c r="HT28" s="126"/>
      <c r="HU28" s="126"/>
      <c r="HV28" s="126"/>
      <c r="HW28" s="126"/>
      <c r="HX28" s="126"/>
      <c r="HY28" s="126"/>
      <c r="HZ28" s="126"/>
      <c r="IA28" s="126"/>
      <c r="IB28" s="126"/>
      <c r="IC28" s="126"/>
      <c r="ID28" s="126"/>
      <c r="IE28" s="126"/>
      <c r="IF28" s="126"/>
      <c r="IG28" s="126"/>
      <c r="IH28" s="126"/>
      <c r="II28" s="126"/>
      <c r="IJ28" s="126"/>
      <c r="IK28" s="126"/>
      <c r="IL28" s="126"/>
      <c r="IM28" s="126"/>
      <c r="IN28" s="126"/>
      <c r="IO28" s="126"/>
      <c r="IP28" s="126"/>
      <c r="IQ28" s="126"/>
      <c r="IR28" s="126"/>
      <c r="IS28" s="126"/>
      <c r="IT28" s="126"/>
      <c r="IU28" s="126"/>
    </row>
    <row r="29" spans="1:255" s="127" customFormat="1" ht="12" customHeight="1" x14ac:dyDescent="0.25">
      <c r="A29" s="121"/>
      <c r="B29" s="122" t="s">
        <v>71</v>
      </c>
      <c r="C29" s="123" t="s">
        <v>21</v>
      </c>
      <c r="D29" s="123">
        <v>15</v>
      </c>
      <c r="E29" s="123" t="s">
        <v>72</v>
      </c>
      <c r="F29" s="124">
        <v>25000</v>
      </c>
      <c r="G29" s="125">
        <f t="shared" si="0"/>
        <v>375000</v>
      </c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  <c r="CG29" s="126"/>
      <c r="CH29" s="126"/>
      <c r="CI29" s="126"/>
      <c r="CJ29" s="126"/>
      <c r="CK29" s="126"/>
      <c r="CL29" s="126"/>
      <c r="CM29" s="126"/>
      <c r="CN29" s="126"/>
      <c r="CO29" s="126"/>
      <c r="CP29" s="126"/>
      <c r="CQ29" s="126"/>
      <c r="CR29" s="126"/>
      <c r="CS29" s="126"/>
      <c r="CT29" s="126"/>
      <c r="CU29" s="126"/>
      <c r="CV29" s="126"/>
      <c r="CW29" s="126"/>
      <c r="CX29" s="126"/>
      <c r="CY29" s="126"/>
      <c r="CZ29" s="126"/>
      <c r="DA29" s="126"/>
      <c r="DB29" s="126"/>
      <c r="DC29" s="126"/>
      <c r="DD29" s="126"/>
      <c r="DE29" s="126"/>
      <c r="DF29" s="126"/>
      <c r="DG29" s="126"/>
      <c r="DH29" s="126"/>
      <c r="DI29" s="126"/>
      <c r="DJ29" s="126"/>
      <c r="DK29" s="126"/>
      <c r="DL29" s="126"/>
      <c r="DM29" s="126"/>
      <c r="DN29" s="126"/>
      <c r="DO29" s="126"/>
      <c r="DP29" s="126"/>
      <c r="DQ29" s="126"/>
      <c r="DR29" s="126"/>
      <c r="DS29" s="126"/>
      <c r="DT29" s="126"/>
      <c r="DU29" s="126"/>
      <c r="DV29" s="126"/>
      <c r="DW29" s="126"/>
      <c r="DX29" s="126"/>
      <c r="DY29" s="126"/>
      <c r="DZ29" s="126"/>
      <c r="EA29" s="126"/>
      <c r="EB29" s="126"/>
      <c r="EC29" s="126"/>
      <c r="ED29" s="126"/>
      <c r="EE29" s="126"/>
      <c r="EF29" s="126"/>
      <c r="EG29" s="126"/>
      <c r="EH29" s="126"/>
      <c r="EI29" s="126"/>
      <c r="EJ29" s="126"/>
      <c r="EK29" s="126"/>
      <c r="EL29" s="126"/>
      <c r="EM29" s="126"/>
      <c r="EN29" s="126"/>
      <c r="EO29" s="126"/>
      <c r="EP29" s="126"/>
      <c r="EQ29" s="126"/>
      <c r="ER29" s="126"/>
      <c r="ES29" s="126"/>
      <c r="ET29" s="126"/>
      <c r="EU29" s="126"/>
      <c r="EV29" s="126"/>
      <c r="EW29" s="126"/>
      <c r="EX29" s="126"/>
      <c r="EY29" s="126"/>
      <c r="EZ29" s="126"/>
      <c r="FA29" s="126"/>
      <c r="FB29" s="126"/>
      <c r="FC29" s="126"/>
      <c r="FD29" s="126"/>
      <c r="FE29" s="126"/>
      <c r="FF29" s="126"/>
      <c r="FG29" s="126"/>
      <c r="FH29" s="126"/>
      <c r="FI29" s="126"/>
      <c r="FJ29" s="126"/>
      <c r="FK29" s="126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  <c r="FV29" s="126"/>
      <c r="FW29" s="126"/>
      <c r="FX29" s="126"/>
      <c r="FY29" s="126"/>
      <c r="FZ29" s="126"/>
      <c r="GA29" s="126"/>
      <c r="GB29" s="126"/>
      <c r="GC29" s="126"/>
      <c r="GD29" s="126"/>
      <c r="GE29" s="126"/>
      <c r="GF29" s="126"/>
      <c r="GG29" s="126"/>
      <c r="GH29" s="126"/>
      <c r="GI29" s="126"/>
      <c r="GJ29" s="126"/>
      <c r="GK29" s="126"/>
      <c r="GL29" s="126"/>
      <c r="GM29" s="126"/>
      <c r="GN29" s="126"/>
      <c r="GO29" s="126"/>
      <c r="GP29" s="126"/>
      <c r="GQ29" s="126"/>
      <c r="GR29" s="126"/>
      <c r="GS29" s="126"/>
      <c r="GT29" s="126"/>
      <c r="GU29" s="126"/>
      <c r="GV29" s="126"/>
      <c r="GW29" s="126"/>
      <c r="GX29" s="126"/>
      <c r="GY29" s="126"/>
      <c r="GZ29" s="126"/>
      <c r="HA29" s="126"/>
      <c r="HB29" s="126"/>
      <c r="HC29" s="126"/>
      <c r="HD29" s="126"/>
      <c r="HE29" s="126"/>
      <c r="HF29" s="126"/>
      <c r="HG29" s="126"/>
      <c r="HH29" s="126"/>
      <c r="HI29" s="126"/>
      <c r="HJ29" s="126"/>
      <c r="HK29" s="126"/>
      <c r="HL29" s="126"/>
      <c r="HM29" s="126"/>
      <c r="HN29" s="126"/>
      <c r="HO29" s="126"/>
      <c r="HP29" s="126"/>
      <c r="HQ29" s="126"/>
      <c r="HR29" s="126"/>
      <c r="HS29" s="126"/>
      <c r="HT29" s="126"/>
      <c r="HU29" s="126"/>
      <c r="HV29" s="126"/>
      <c r="HW29" s="126"/>
      <c r="HX29" s="126"/>
      <c r="HY29" s="126"/>
      <c r="HZ29" s="126"/>
      <c r="IA29" s="126"/>
      <c r="IB29" s="126"/>
      <c r="IC29" s="126"/>
      <c r="ID29" s="126"/>
      <c r="IE29" s="126"/>
      <c r="IF29" s="126"/>
      <c r="IG29" s="126"/>
      <c r="IH29" s="126"/>
      <c r="II29" s="126"/>
      <c r="IJ29" s="126"/>
      <c r="IK29" s="126"/>
      <c r="IL29" s="126"/>
      <c r="IM29" s="126"/>
      <c r="IN29" s="126"/>
      <c r="IO29" s="126"/>
      <c r="IP29" s="126"/>
      <c r="IQ29" s="126"/>
      <c r="IR29" s="126"/>
      <c r="IS29" s="126"/>
      <c r="IT29" s="126"/>
      <c r="IU29" s="126"/>
    </row>
    <row r="30" spans="1:255" s="127" customFormat="1" ht="12" customHeight="1" x14ac:dyDescent="0.25">
      <c r="A30" s="121"/>
      <c r="B30" s="122" t="s">
        <v>73</v>
      </c>
      <c r="C30" s="123" t="s">
        <v>21</v>
      </c>
      <c r="D30" s="123">
        <v>1</v>
      </c>
      <c r="E30" s="123" t="s">
        <v>74</v>
      </c>
      <c r="F30" s="124">
        <v>25000</v>
      </c>
      <c r="G30" s="125">
        <f t="shared" si="0"/>
        <v>25000</v>
      </c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  <c r="CG30" s="126"/>
      <c r="CH30" s="126"/>
      <c r="CI30" s="126"/>
      <c r="CJ30" s="126"/>
      <c r="CK30" s="126"/>
      <c r="CL30" s="126"/>
      <c r="CM30" s="126"/>
      <c r="CN30" s="126"/>
      <c r="CO30" s="126"/>
      <c r="CP30" s="126"/>
      <c r="CQ30" s="126"/>
      <c r="CR30" s="126"/>
      <c r="CS30" s="126"/>
      <c r="CT30" s="126"/>
      <c r="CU30" s="126"/>
      <c r="CV30" s="126"/>
      <c r="CW30" s="126"/>
      <c r="CX30" s="126"/>
      <c r="CY30" s="126"/>
      <c r="CZ30" s="126"/>
      <c r="DA30" s="126"/>
      <c r="DB30" s="126"/>
      <c r="DC30" s="126"/>
      <c r="DD30" s="126"/>
      <c r="DE30" s="126"/>
      <c r="DF30" s="126"/>
      <c r="DG30" s="126"/>
      <c r="DH30" s="126"/>
      <c r="DI30" s="126"/>
      <c r="DJ30" s="126"/>
      <c r="DK30" s="126"/>
      <c r="DL30" s="126"/>
      <c r="DM30" s="126"/>
      <c r="DN30" s="126"/>
      <c r="DO30" s="126"/>
      <c r="DP30" s="126"/>
      <c r="DQ30" s="126"/>
      <c r="DR30" s="126"/>
      <c r="DS30" s="126"/>
      <c r="DT30" s="126"/>
      <c r="DU30" s="126"/>
      <c r="DV30" s="126"/>
      <c r="DW30" s="126"/>
      <c r="DX30" s="126"/>
      <c r="DY30" s="126"/>
      <c r="DZ30" s="126"/>
      <c r="EA30" s="126"/>
      <c r="EB30" s="126"/>
      <c r="EC30" s="126"/>
      <c r="ED30" s="126"/>
      <c r="EE30" s="126"/>
      <c r="EF30" s="126"/>
      <c r="EG30" s="126"/>
      <c r="EH30" s="126"/>
      <c r="EI30" s="126"/>
      <c r="EJ30" s="126"/>
      <c r="EK30" s="126"/>
      <c r="EL30" s="126"/>
      <c r="EM30" s="126"/>
      <c r="EN30" s="126"/>
      <c r="EO30" s="126"/>
      <c r="EP30" s="126"/>
      <c r="EQ30" s="126"/>
      <c r="ER30" s="126"/>
      <c r="ES30" s="126"/>
      <c r="ET30" s="126"/>
      <c r="EU30" s="126"/>
      <c r="EV30" s="126"/>
      <c r="EW30" s="126"/>
      <c r="EX30" s="126"/>
      <c r="EY30" s="126"/>
      <c r="EZ30" s="126"/>
      <c r="FA30" s="126"/>
      <c r="FB30" s="126"/>
      <c r="FC30" s="126"/>
      <c r="FD30" s="126"/>
      <c r="FE30" s="126"/>
      <c r="FF30" s="126"/>
      <c r="FG30" s="126"/>
      <c r="FH30" s="126"/>
      <c r="FI30" s="126"/>
      <c r="FJ30" s="126"/>
      <c r="FK30" s="126"/>
      <c r="FL30" s="126"/>
      <c r="FM30" s="126"/>
      <c r="FN30" s="126"/>
      <c r="FO30" s="126"/>
      <c r="FP30" s="126"/>
      <c r="FQ30" s="126"/>
      <c r="FR30" s="126"/>
      <c r="FS30" s="126"/>
      <c r="FT30" s="126"/>
      <c r="FU30" s="126"/>
      <c r="FV30" s="126"/>
      <c r="FW30" s="126"/>
      <c r="FX30" s="126"/>
      <c r="FY30" s="126"/>
      <c r="FZ30" s="126"/>
      <c r="GA30" s="126"/>
      <c r="GB30" s="126"/>
      <c r="GC30" s="126"/>
      <c r="GD30" s="126"/>
      <c r="GE30" s="126"/>
      <c r="GF30" s="126"/>
      <c r="GG30" s="126"/>
      <c r="GH30" s="126"/>
      <c r="GI30" s="126"/>
      <c r="GJ30" s="126"/>
      <c r="GK30" s="126"/>
      <c r="GL30" s="126"/>
      <c r="GM30" s="126"/>
      <c r="GN30" s="126"/>
      <c r="GO30" s="126"/>
      <c r="GP30" s="126"/>
      <c r="GQ30" s="126"/>
      <c r="GR30" s="126"/>
      <c r="GS30" s="126"/>
      <c r="GT30" s="126"/>
      <c r="GU30" s="126"/>
      <c r="GV30" s="126"/>
      <c r="GW30" s="126"/>
      <c r="GX30" s="126"/>
      <c r="GY30" s="126"/>
      <c r="GZ30" s="126"/>
      <c r="HA30" s="126"/>
      <c r="HB30" s="126"/>
      <c r="HC30" s="126"/>
      <c r="HD30" s="126"/>
      <c r="HE30" s="126"/>
      <c r="HF30" s="126"/>
      <c r="HG30" s="126"/>
      <c r="HH30" s="126"/>
      <c r="HI30" s="126"/>
      <c r="HJ30" s="126"/>
      <c r="HK30" s="126"/>
      <c r="HL30" s="126"/>
      <c r="HM30" s="126"/>
      <c r="HN30" s="126"/>
      <c r="HO30" s="126"/>
      <c r="HP30" s="126"/>
      <c r="HQ30" s="126"/>
      <c r="HR30" s="126"/>
      <c r="HS30" s="126"/>
      <c r="HT30" s="126"/>
      <c r="HU30" s="126"/>
      <c r="HV30" s="126"/>
      <c r="HW30" s="126"/>
      <c r="HX30" s="126"/>
      <c r="HY30" s="126"/>
      <c r="HZ30" s="126"/>
      <c r="IA30" s="126"/>
      <c r="IB30" s="126"/>
      <c r="IC30" s="126"/>
      <c r="ID30" s="126"/>
      <c r="IE30" s="126"/>
      <c r="IF30" s="126"/>
      <c r="IG30" s="126"/>
      <c r="IH30" s="126"/>
      <c r="II30" s="126"/>
      <c r="IJ30" s="126"/>
      <c r="IK30" s="126"/>
      <c r="IL30" s="126"/>
      <c r="IM30" s="126"/>
      <c r="IN30" s="126"/>
      <c r="IO30" s="126"/>
      <c r="IP30" s="126"/>
      <c r="IQ30" s="126"/>
      <c r="IR30" s="126"/>
      <c r="IS30" s="126"/>
      <c r="IT30" s="126"/>
      <c r="IU30" s="126"/>
    </row>
    <row r="31" spans="1:255" s="127" customFormat="1" ht="12" customHeight="1" x14ac:dyDescent="0.25">
      <c r="A31" s="121"/>
      <c r="B31" s="122" t="s">
        <v>112</v>
      </c>
      <c r="C31" s="123" t="s">
        <v>21</v>
      </c>
      <c r="D31" s="123">
        <v>3</v>
      </c>
      <c r="E31" s="123" t="s">
        <v>75</v>
      </c>
      <c r="F31" s="124">
        <v>25000</v>
      </c>
      <c r="G31" s="125">
        <f t="shared" si="0"/>
        <v>75000</v>
      </c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6"/>
      <c r="DA31" s="126"/>
      <c r="DB31" s="126"/>
      <c r="DC31" s="126"/>
      <c r="DD31" s="126"/>
      <c r="DE31" s="126"/>
      <c r="DF31" s="126"/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/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/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/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/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126"/>
      <c r="FY31" s="126"/>
      <c r="FZ31" s="126"/>
      <c r="GA31" s="126"/>
      <c r="GB31" s="126"/>
      <c r="GC31" s="126"/>
      <c r="GD31" s="126"/>
      <c r="GE31" s="126"/>
      <c r="GF31" s="126"/>
      <c r="GG31" s="126"/>
      <c r="GH31" s="126"/>
      <c r="GI31" s="126"/>
      <c r="GJ31" s="126"/>
      <c r="GK31" s="126"/>
      <c r="GL31" s="126"/>
      <c r="GM31" s="126"/>
      <c r="GN31" s="126"/>
      <c r="GO31" s="126"/>
      <c r="GP31" s="126"/>
      <c r="GQ31" s="126"/>
      <c r="GR31" s="126"/>
      <c r="GS31" s="126"/>
      <c r="GT31" s="126"/>
      <c r="GU31" s="126"/>
      <c r="GV31" s="126"/>
      <c r="GW31" s="126"/>
      <c r="GX31" s="126"/>
      <c r="GY31" s="126"/>
      <c r="GZ31" s="126"/>
      <c r="HA31" s="126"/>
      <c r="HB31" s="126"/>
      <c r="HC31" s="126"/>
      <c r="HD31" s="126"/>
      <c r="HE31" s="126"/>
      <c r="HF31" s="126"/>
      <c r="HG31" s="126"/>
      <c r="HH31" s="126"/>
      <c r="HI31" s="126"/>
      <c r="HJ31" s="126"/>
      <c r="HK31" s="126"/>
      <c r="HL31" s="126"/>
      <c r="HM31" s="126"/>
      <c r="HN31" s="126"/>
      <c r="HO31" s="126"/>
      <c r="HP31" s="126"/>
      <c r="HQ31" s="126"/>
      <c r="HR31" s="126"/>
      <c r="HS31" s="126"/>
      <c r="HT31" s="126"/>
      <c r="HU31" s="126"/>
      <c r="HV31" s="126"/>
      <c r="HW31" s="126"/>
      <c r="HX31" s="126"/>
      <c r="HY31" s="126"/>
      <c r="HZ31" s="126"/>
      <c r="IA31" s="126"/>
      <c r="IB31" s="126"/>
      <c r="IC31" s="126"/>
      <c r="ID31" s="126"/>
      <c r="IE31" s="126"/>
      <c r="IF31" s="126"/>
      <c r="IG31" s="126"/>
      <c r="IH31" s="126"/>
      <c r="II31" s="126"/>
      <c r="IJ31" s="126"/>
      <c r="IK31" s="126"/>
      <c r="IL31" s="126"/>
      <c r="IM31" s="126"/>
      <c r="IN31" s="126"/>
      <c r="IO31" s="126"/>
      <c r="IP31" s="126"/>
      <c r="IQ31" s="126"/>
      <c r="IR31" s="126"/>
      <c r="IS31" s="126"/>
      <c r="IT31" s="126"/>
      <c r="IU31" s="126"/>
    </row>
    <row r="32" spans="1:255" s="127" customFormat="1" ht="12" customHeight="1" x14ac:dyDescent="0.25">
      <c r="A32" s="121"/>
      <c r="B32" s="122" t="s">
        <v>76</v>
      </c>
      <c r="C32" s="123" t="s">
        <v>21</v>
      </c>
      <c r="D32" s="123">
        <v>1</v>
      </c>
      <c r="E32" s="123" t="s">
        <v>75</v>
      </c>
      <c r="F32" s="124">
        <v>25000</v>
      </c>
      <c r="G32" s="125">
        <f t="shared" si="0"/>
        <v>25000</v>
      </c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6"/>
      <c r="DA32" s="126"/>
      <c r="DB32" s="126"/>
      <c r="DC32" s="126"/>
      <c r="DD32" s="126"/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/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/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6"/>
      <c r="GA32" s="126"/>
      <c r="GB32" s="126"/>
      <c r="GC32" s="126"/>
      <c r="GD32" s="126"/>
      <c r="GE32" s="126"/>
      <c r="GF32" s="126"/>
      <c r="GG32" s="126"/>
      <c r="GH32" s="126"/>
      <c r="GI32" s="126"/>
      <c r="GJ32" s="126"/>
      <c r="GK32" s="126"/>
      <c r="GL32" s="126"/>
      <c r="GM32" s="126"/>
      <c r="GN32" s="126"/>
      <c r="GO32" s="126"/>
      <c r="GP32" s="126"/>
      <c r="GQ32" s="126"/>
      <c r="GR32" s="126"/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6"/>
      <c r="HG32" s="126"/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6"/>
      <c r="HV32" s="126"/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6"/>
      <c r="IK32" s="126"/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</row>
    <row r="33" spans="1:255" s="127" customFormat="1" ht="12" customHeight="1" x14ac:dyDescent="0.25">
      <c r="A33" s="121"/>
      <c r="B33" s="122" t="s">
        <v>77</v>
      </c>
      <c r="C33" s="123" t="s">
        <v>21</v>
      </c>
      <c r="D33" s="123">
        <v>6</v>
      </c>
      <c r="E33" s="123" t="s">
        <v>64</v>
      </c>
      <c r="F33" s="124">
        <v>25000</v>
      </c>
      <c r="G33" s="125">
        <f t="shared" si="0"/>
        <v>150000</v>
      </c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26"/>
      <c r="CV33" s="126"/>
      <c r="CW33" s="126"/>
      <c r="CX33" s="126"/>
      <c r="CY33" s="126"/>
      <c r="CZ33" s="126"/>
      <c r="DA33" s="126"/>
      <c r="DB33" s="126"/>
      <c r="DC33" s="126"/>
      <c r="DD33" s="126"/>
      <c r="DE33" s="126"/>
      <c r="DF33" s="126"/>
      <c r="DG33" s="126"/>
      <c r="DH33" s="126"/>
      <c r="DI33" s="126"/>
      <c r="DJ33" s="126"/>
      <c r="DK33" s="126"/>
      <c r="DL33" s="126"/>
      <c r="DM33" s="126"/>
      <c r="DN33" s="126"/>
      <c r="DO33" s="126"/>
      <c r="DP33" s="126"/>
      <c r="DQ33" s="126"/>
      <c r="DR33" s="126"/>
      <c r="DS33" s="126"/>
      <c r="DT33" s="126"/>
      <c r="DU33" s="126"/>
      <c r="DV33" s="126"/>
      <c r="DW33" s="126"/>
      <c r="DX33" s="126"/>
      <c r="DY33" s="126"/>
      <c r="DZ33" s="126"/>
      <c r="EA33" s="126"/>
      <c r="EB33" s="126"/>
      <c r="EC33" s="126"/>
      <c r="ED33" s="126"/>
      <c r="EE33" s="126"/>
      <c r="EF33" s="126"/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6"/>
      <c r="ER33" s="126"/>
      <c r="ES33" s="126"/>
      <c r="ET33" s="126"/>
      <c r="EU33" s="126"/>
      <c r="EV33" s="126"/>
      <c r="EW33" s="126"/>
      <c r="EX33" s="126"/>
      <c r="EY33" s="126"/>
      <c r="EZ33" s="126"/>
      <c r="FA33" s="126"/>
      <c r="FB33" s="126"/>
      <c r="FC33" s="126"/>
      <c r="FD33" s="126"/>
      <c r="FE33" s="126"/>
      <c r="FF33" s="126"/>
      <c r="FG33" s="126"/>
      <c r="FH33" s="126"/>
      <c r="FI33" s="126"/>
      <c r="FJ33" s="126"/>
      <c r="FK33" s="126"/>
      <c r="FL33" s="126"/>
      <c r="FM33" s="126"/>
      <c r="FN33" s="126"/>
      <c r="FO33" s="126"/>
      <c r="FP33" s="126"/>
      <c r="FQ33" s="126"/>
      <c r="FR33" s="126"/>
      <c r="FS33" s="126"/>
      <c r="FT33" s="126"/>
      <c r="FU33" s="126"/>
      <c r="FV33" s="126"/>
      <c r="FW33" s="126"/>
      <c r="FX33" s="126"/>
      <c r="FY33" s="126"/>
      <c r="FZ33" s="126"/>
      <c r="GA33" s="126"/>
      <c r="GB33" s="126"/>
      <c r="GC33" s="126"/>
      <c r="GD33" s="126"/>
      <c r="GE33" s="126"/>
      <c r="GF33" s="126"/>
      <c r="GG33" s="126"/>
      <c r="GH33" s="126"/>
      <c r="GI33" s="126"/>
      <c r="GJ33" s="126"/>
      <c r="GK33" s="126"/>
      <c r="GL33" s="126"/>
      <c r="GM33" s="126"/>
      <c r="GN33" s="126"/>
      <c r="GO33" s="126"/>
      <c r="GP33" s="126"/>
      <c r="GQ33" s="126"/>
      <c r="GR33" s="126"/>
      <c r="GS33" s="126"/>
      <c r="GT33" s="126"/>
      <c r="GU33" s="126"/>
      <c r="GV33" s="126"/>
      <c r="GW33" s="126"/>
      <c r="GX33" s="126"/>
      <c r="GY33" s="126"/>
      <c r="GZ33" s="126"/>
      <c r="HA33" s="126"/>
      <c r="HB33" s="126"/>
      <c r="HC33" s="126"/>
      <c r="HD33" s="126"/>
      <c r="HE33" s="126"/>
      <c r="HF33" s="126"/>
      <c r="HG33" s="126"/>
      <c r="HH33" s="126"/>
      <c r="HI33" s="126"/>
      <c r="HJ33" s="126"/>
      <c r="HK33" s="126"/>
      <c r="HL33" s="126"/>
      <c r="HM33" s="126"/>
      <c r="HN33" s="126"/>
      <c r="HO33" s="126"/>
      <c r="HP33" s="126"/>
      <c r="HQ33" s="126"/>
      <c r="HR33" s="126"/>
      <c r="HS33" s="126"/>
      <c r="HT33" s="126"/>
      <c r="HU33" s="126"/>
      <c r="HV33" s="126"/>
      <c r="HW33" s="126"/>
      <c r="HX33" s="126"/>
      <c r="HY33" s="126"/>
      <c r="HZ33" s="126"/>
      <c r="IA33" s="126"/>
      <c r="IB33" s="126"/>
      <c r="IC33" s="126"/>
      <c r="ID33" s="126"/>
      <c r="IE33" s="126"/>
      <c r="IF33" s="126"/>
      <c r="IG33" s="126"/>
      <c r="IH33" s="126"/>
      <c r="II33" s="126"/>
      <c r="IJ33" s="126"/>
      <c r="IK33" s="126"/>
      <c r="IL33" s="126"/>
      <c r="IM33" s="126"/>
      <c r="IN33" s="126"/>
      <c r="IO33" s="126"/>
      <c r="IP33" s="126"/>
      <c r="IQ33" s="126"/>
      <c r="IR33" s="126"/>
      <c r="IS33" s="126"/>
      <c r="IT33" s="126"/>
      <c r="IU33" s="126"/>
    </row>
    <row r="34" spans="1:255" s="127" customFormat="1" ht="12" customHeight="1" x14ac:dyDescent="0.25">
      <c r="A34" s="121"/>
      <c r="B34" s="122" t="s">
        <v>78</v>
      </c>
      <c r="C34" s="123" t="s">
        <v>21</v>
      </c>
      <c r="D34" s="123">
        <v>4</v>
      </c>
      <c r="E34" s="123" t="s">
        <v>79</v>
      </c>
      <c r="F34" s="124">
        <v>25000</v>
      </c>
      <c r="G34" s="125">
        <f t="shared" si="0"/>
        <v>100000</v>
      </c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6"/>
      <c r="DO34" s="126"/>
      <c r="DP34" s="126"/>
      <c r="DQ34" s="126"/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126"/>
      <c r="EG34" s="126"/>
      <c r="EH34" s="126"/>
      <c r="EI34" s="126"/>
      <c r="EJ34" s="126"/>
      <c r="EK34" s="126"/>
      <c r="EL34" s="126"/>
      <c r="EM34" s="126"/>
      <c r="EN34" s="126"/>
      <c r="EO34" s="126"/>
      <c r="EP34" s="126"/>
      <c r="EQ34" s="126"/>
      <c r="ER34" s="126"/>
      <c r="ES34" s="126"/>
      <c r="ET34" s="126"/>
      <c r="EU34" s="126"/>
      <c r="EV34" s="126"/>
      <c r="EW34" s="126"/>
      <c r="EX34" s="126"/>
      <c r="EY34" s="126"/>
      <c r="EZ34" s="126"/>
      <c r="FA34" s="126"/>
      <c r="FB34" s="126"/>
      <c r="FC34" s="126"/>
      <c r="FD34" s="126"/>
      <c r="FE34" s="126"/>
      <c r="FF34" s="126"/>
      <c r="FG34" s="126"/>
      <c r="FH34" s="126"/>
      <c r="FI34" s="126"/>
      <c r="FJ34" s="126"/>
      <c r="FK34" s="126"/>
      <c r="FL34" s="126"/>
      <c r="FM34" s="126"/>
      <c r="FN34" s="126"/>
      <c r="FO34" s="126"/>
      <c r="FP34" s="126"/>
      <c r="FQ34" s="126"/>
      <c r="FR34" s="126"/>
      <c r="FS34" s="126"/>
      <c r="FT34" s="126"/>
      <c r="FU34" s="126"/>
      <c r="FV34" s="126"/>
      <c r="FW34" s="126"/>
      <c r="FX34" s="126"/>
      <c r="FY34" s="126"/>
      <c r="FZ34" s="126"/>
      <c r="GA34" s="126"/>
      <c r="GB34" s="126"/>
      <c r="GC34" s="126"/>
      <c r="GD34" s="126"/>
      <c r="GE34" s="126"/>
      <c r="GF34" s="126"/>
      <c r="GG34" s="126"/>
      <c r="GH34" s="126"/>
      <c r="GI34" s="126"/>
      <c r="GJ34" s="126"/>
      <c r="GK34" s="126"/>
      <c r="GL34" s="126"/>
      <c r="GM34" s="126"/>
      <c r="GN34" s="126"/>
      <c r="GO34" s="126"/>
      <c r="GP34" s="126"/>
      <c r="GQ34" s="126"/>
      <c r="GR34" s="126"/>
      <c r="GS34" s="126"/>
      <c r="GT34" s="126"/>
      <c r="GU34" s="126"/>
      <c r="GV34" s="126"/>
      <c r="GW34" s="126"/>
      <c r="GX34" s="126"/>
      <c r="GY34" s="126"/>
      <c r="GZ34" s="126"/>
      <c r="HA34" s="126"/>
      <c r="HB34" s="126"/>
      <c r="HC34" s="126"/>
      <c r="HD34" s="126"/>
      <c r="HE34" s="126"/>
      <c r="HF34" s="126"/>
      <c r="HG34" s="126"/>
      <c r="HH34" s="126"/>
      <c r="HI34" s="126"/>
      <c r="HJ34" s="126"/>
      <c r="HK34" s="126"/>
      <c r="HL34" s="126"/>
      <c r="HM34" s="126"/>
      <c r="HN34" s="126"/>
      <c r="HO34" s="126"/>
      <c r="HP34" s="126"/>
      <c r="HQ34" s="126"/>
      <c r="HR34" s="126"/>
      <c r="HS34" s="126"/>
      <c r="HT34" s="126"/>
      <c r="HU34" s="126"/>
      <c r="HV34" s="126"/>
      <c r="HW34" s="126"/>
      <c r="HX34" s="126"/>
      <c r="HY34" s="126"/>
      <c r="HZ34" s="126"/>
      <c r="IA34" s="126"/>
      <c r="IB34" s="126"/>
      <c r="IC34" s="126"/>
      <c r="ID34" s="126"/>
      <c r="IE34" s="126"/>
      <c r="IF34" s="126"/>
      <c r="IG34" s="126"/>
      <c r="IH34" s="126"/>
      <c r="II34" s="126"/>
      <c r="IJ34" s="126"/>
      <c r="IK34" s="126"/>
      <c r="IL34" s="126"/>
      <c r="IM34" s="126"/>
      <c r="IN34" s="126"/>
      <c r="IO34" s="126"/>
      <c r="IP34" s="126"/>
      <c r="IQ34" s="126"/>
      <c r="IR34" s="126"/>
      <c r="IS34" s="126"/>
      <c r="IT34" s="126"/>
      <c r="IU34" s="126"/>
    </row>
    <row r="35" spans="1:255" s="127" customFormat="1" ht="12" customHeight="1" x14ac:dyDescent="0.25">
      <c r="A35" s="121"/>
      <c r="B35" s="122" t="s">
        <v>80</v>
      </c>
      <c r="C35" s="123" t="s">
        <v>21</v>
      </c>
      <c r="D35" s="123">
        <v>2</v>
      </c>
      <c r="E35" s="123" t="s">
        <v>81</v>
      </c>
      <c r="F35" s="124">
        <v>25000</v>
      </c>
      <c r="G35" s="125">
        <f t="shared" si="0"/>
        <v>50000</v>
      </c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  <c r="CG35" s="126"/>
      <c r="CH35" s="126"/>
      <c r="CI35" s="126"/>
      <c r="CJ35" s="126"/>
      <c r="CK35" s="126"/>
      <c r="CL35" s="126"/>
      <c r="CM35" s="126"/>
      <c r="CN35" s="126"/>
      <c r="CO35" s="126"/>
      <c r="CP35" s="126"/>
      <c r="CQ35" s="126"/>
      <c r="CR35" s="126"/>
      <c r="CS35" s="126"/>
      <c r="CT35" s="126"/>
      <c r="CU35" s="126"/>
      <c r="CV35" s="126"/>
      <c r="CW35" s="126"/>
      <c r="CX35" s="126"/>
      <c r="CY35" s="126"/>
      <c r="CZ35" s="126"/>
      <c r="DA35" s="126"/>
      <c r="DB35" s="126"/>
      <c r="DC35" s="126"/>
      <c r="DD35" s="126"/>
      <c r="DE35" s="126"/>
      <c r="DF35" s="126"/>
      <c r="DG35" s="126"/>
      <c r="DH35" s="126"/>
      <c r="DI35" s="126"/>
      <c r="DJ35" s="126"/>
      <c r="DK35" s="126"/>
      <c r="DL35" s="126"/>
      <c r="DM35" s="126"/>
      <c r="DN35" s="126"/>
      <c r="DO35" s="126"/>
      <c r="DP35" s="126"/>
      <c r="DQ35" s="126"/>
      <c r="DR35" s="126"/>
      <c r="DS35" s="126"/>
      <c r="DT35" s="126"/>
      <c r="DU35" s="126"/>
      <c r="DV35" s="126"/>
      <c r="DW35" s="126"/>
      <c r="DX35" s="126"/>
      <c r="DY35" s="126"/>
      <c r="DZ35" s="126"/>
      <c r="EA35" s="126"/>
      <c r="EB35" s="126"/>
      <c r="EC35" s="126"/>
      <c r="ED35" s="126"/>
      <c r="EE35" s="126"/>
      <c r="EF35" s="126"/>
      <c r="EG35" s="126"/>
      <c r="EH35" s="126"/>
      <c r="EI35" s="126"/>
      <c r="EJ35" s="126"/>
      <c r="EK35" s="126"/>
      <c r="EL35" s="126"/>
      <c r="EM35" s="126"/>
      <c r="EN35" s="126"/>
      <c r="EO35" s="126"/>
      <c r="EP35" s="126"/>
      <c r="EQ35" s="126"/>
      <c r="ER35" s="126"/>
      <c r="ES35" s="126"/>
      <c r="ET35" s="126"/>
      <c r="EU35" s="126"/>
      <c r="EV35" s="126"/>
      <c r="EW35" s="126"/>
      <c r="EX35" s="126"/>
      <c r="EY35" s="126"/>
      <c r="EZ35" s="126"/>
      <c r="FA35" s="126"/>
      <c r="FB35" s="126"/>
      <c r="FC35" s="126"/>
      <c r="FD35" s="126"/>
      <c r="FE35" s="126"/>
      <c r="FF35" s="126"/>
      <c r="FG35" s="126"/>
      <c r="FH35" s="126"/>
      <c r="FI35" s="126"/>
      <c r="FJ35" s="126"/>
      <c r="FK35" s="126"/>
      <c r="FL35" s="126"/>
      <c r="FM35" s="126"/>
      <c r="FN35" s="126"/>
      <c r="FO35" s="126"/>
      <c r="FP35" s="126"/>
      <c r="FQ35" s="126"/>
      <c r="FR35" s="126"/>
      <c r="FS35" s="126"/>
      <c r="FT35" s="126"/>
      <c r="FU35" s="126"/>
      <c r="FV35" s="126"/>
      <c r="FW35" s="126"/>
      <c r="FX35" s="126"/>
      <c r="FY35" s="126"/>
      <c r="FZ35" s="126"/>
      <c r="GA35" s="126"/>
      <c r="GB35" s="126"/>
      <c r="GC35" s="126"/>
      <c r="GD35" s="126"/>
      <c r="GE35" s="126"/>
      <c r="GF35" s="126"/>
      <c r="GG35" s="126"/>
      <c r="GH35" s="126"/>
      <c r="GI35" s="126"/>
      <c r="GJ35" s="126"/>
      <c r="GK35" s="126"/>
      <c r="GL35" s="126"/>
      <c r="GM35" s="126"/>
      <c r="GN35" s="126"/>
      <c r="GO35" s="126"/>
      <c r="GP35" s="126"/>
      <c r="GQ35" s="126"/>
      <c r="GR35" s="126"/>
      <c r="GS35" s="126"/>
      <c r="GT35" s="126"/>
      <c r="GU35" s="126"/>
      <c r="GV35" s="126"/>
      <c r="GW35" s="126"/>
      <c r="GX35" s="126"/>
      <c r="GY35" s="126"/>
      <c r="GZ35" s="126"/>
      <c r="HA35" s="126"/>
      <c r="HB35" s="126"/>
      <c r="HC35" s="126"/>
      <c r="HD35" s="126"/>
      <c r="HE35" s="126"/>
      <c r="HF35" s="126"/>
      <c r="HG35" s="126"/>
      <c r="HH35" s="126"/>
      <c r="HI35" s="126"/>
      <c r="HJ35" s="126"/>
      <c r="HK35" s="126"/>
      <c r="HL35" s="126"/>
      <c r="HM35" s="126"/>
      <c r="HN35" s="126"/>
      <c r="HO35" s="126"/>
      <c r="HP35" s="126"/>
      <c r="HQ35" s="126"/>
      <c r="HR35" s="126"/>
      <c r="HS35" s="126"/>
      <c r="HT35" s="126"/>
      <c r="HU35" s="126"/>
      <c r="HV35" s="126"/>
      <c r="HW35" s="126"/>
      <c r="HX35" s="126"/>
      <c r="HY35" s="126"/>
      <c r="HZ35" s="126"/>
      <c r="IA35" s="126"/>
      <c r="IB35" s="126"/>
      <c r="IC35" s="126"/>
      <c r="ID35" s="126"/>
      <c r="IE35" s="126"/>
      <c r="IF35" s="126"/>
      <c r="IG35" s="126"/>
      <c r="IH35" s="126"/>
      <c r="II35" s="126"/>
      <c r="IJ35" s="126"/>
      <c r="IK35" s="126"/>
      <c r="IL35" s="126"/>
      <c r="IM35" s="126"/>
      <c r="IN35" s="126"/>
      <c r="IO35" s="126"/>
      <c r="IP35" s="126"/>
      <c r="IQ35" s="126"/>
      <c r="IR35" s="126"/>
      <c r="IS35" s="126"/>
      <c r="IT35" s="126"/>
      <c r="IU35" s="126"/>
    </row>
    <row r="36" spans="1:255" s="108" customFormat="1" ht="11.25" customHeight="1" x14ac:dyDescent="0.25">
      <c r="A36" s="107"/>
      <c r="B36" s="15" t="s">
        <v>22</v>
      </c>
      <c r="C36" s="16"/>
      <c r="D36" s="16"/>
      <c r="E36" s="16"/>
      <c r="F36" s="17"/>
      <c r="G36" s="18">
        <f>SUM(G21:G35)</f>
        <v>3556250</v>
      </c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P36" s="107"/>
      <c r="CQ36" s="107"/>
      <c r="CR36" s="107"/>
      <c r="CS36" s="107"/>
      <c r="CT36" s="107"/>
      <c r="CU36" s="107"/>
      <c r="CV36" s="107"/>
      <c r="CW36" s="107"/>
      <c r="CX36" s="107"/>
      <c r="CY36" s="107"/>
      <c r="CZ36" s="107"/>
      <c r="DA36" s="107"/>
      <c r="DB36" s="107"/>
      <c r="DC36" s="107"/>
      <c r="DD36" s="107"/>
      <c r="DE36" s="107"/>
      <c r="DF36" s="107"/>
      <c r="DG36" s="107"/>
      <c r="DH36" s="107"/>
      <c r="DI36" s="107"/>
      <c r="DJ36" s="107"/>
      <c r="DK36" s="107"/>
      <c r="DL36" s="107"/>
      <c r="DM36" s="107"/>
      <c r="DN36" s="107"/>
      <c r="DO36" s="107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  <c r="EE36" s="107"/>
      <c r="EF36" s="107"/>
      <c r="EG36" s="107"/>
      <c r="EH36" s="107"/>
      <c r="EI36" s="107"/>
      <c r="EJ36" s="107"/>
      <c r="EK36" s="107"/>
      <c r="EL36" s="107"/>
      <c r="EM36" s="107"/>
      <c r="EN36" s="107"/>
      <c r="EO36" s="107"/>
      <c r="EP36" s="107"/>
      <c r="EQ36" s="107"/>
      <c r="ER36" s="107"/>
      <c r="ES36" s="107"/>
      <c r="ET36" s="107"/>
      <c r="EU36" s="107"/>
      <c r="EV36" s="107"/>
      <c r="EW36" s="107"/>
      <c r="EX36" s="107"/>
      <c r="EY36" s="107"/>
      <c r="EZ36" s="107"/>
      <c r="FA36" s="107"/>
      <c r="FB36" s="107"/>
      <c r="FC36" s="107"/>
      <c r="FD36" s="107"/>
      <c r="FE36" s="107"/>
      <c r="FF36" s="107"/>
      <c r="FG36" s="107"/>
      <c r="FH36" s="107"/>
      <c r="FI36" s="107"/>
      <c r="FJ36" s="107"/>
      <c r="FK36" s="107"/>
      <c r="FL36" s="107"/>
      <c r="FM36" s="107"/>
      <c r="FN36" s="107"/>
      <c r="FO36" s="107"/>
      <c r="FP36" s="107"/>
      <c r="FQ36" s="107"/>
      <c r="FR36" s="107"/>
      <c r="FS36" s="107"/>
      <c r="FT36" s="107"/>
      <c r="FU36" s="107"/>
      <c r="FV36" s="107"/>
      <c r="FW36" s="107"/>
      <c r="FX36" s="107"/>
      <c r="FY36" s="107"/>
      <c r="FZ36" s="107"/>
      <c r="GA36" s="107"/>
      <c r="GB36" s="107"/>
      <c r="GC36" s="107"/>
      <c r="GD36" s="107"/>
      <c r="GE36" s="107"/>
      <c r="GF36" s="107"/>
      <c r="GG36" s="107"/>
      <c r="GH36" s="107"/>
      <c r="GI36" s="107"/>
      <c r="GJ36" s="107"/>
      <c r="GK36" s="107"/>
      <c r="GL36" s="107"/>
      <c r="GM36" s="107"/>
      <c r="GN36" s="107"/>
      <c r="GO36" s="107"/>
      <c r="GP36" s="107"/>
      <c r="GQ36" s="107"/>
      <c r="GR36" s="107"/>
      <c r="GS36" s="107"/>
      <c r="GT36" s="107"/>
      <c r="GU36" s="107"/>
      <c r="GV36" s="107"/>
      <c r="GW36" s="107"/>
      <c r="GX36" s="107"/>
      <c r="GY36" s="107"/>
      <c r="GZ36" s="107"/>
      <c r="HA36" s="107"/>
      <c r="HB36" s="107"/>
      <c r="HC36" s="107"/>
      <c r="HD36" s="107"/>
      <c r="HE36" s="107"/>
      <c r="HF36" s="107"/>
      <c r="HG36" s="107"/>
      <c r="HH36" s="107"/>
      <c r="HI36" s="107"/>
      <c r="HJ36" s="107"/>
      <c r="HK36" s="107"/>
      <c r="HL36" s="107"/>
      <c r="HM36" s="107"/>
      <c r="HN36" s="107"/>
      <c r="HO36" s="107"/>
      <c r="HP36" s="107"/>
      <c r="HQ36" s="107"/>
      <c r="HR36" s="107"/>
      <c r="HS36" s="107"/>
      <c r="HT36" s="107"/>
      <c r="HU36" s="107"/>
      <c r="HV36" s="107"/>
      <c r="HW36" s="107"/>
      <c r="HX36" s="107"/>
      <c r="HY36" s="107"/>
      <c r="HZ36" s="107"/>
      <c r="IA36" s="107"/>
      <c r="IB36" s="107"/>
      <c r="IC36" s="107"/>
      <c r="ID36" s="107"/>
      <c r="IE36" s="107"/>
      <c r="IF36" s="107"/>
      <c r="IG36" s="107"/>
      <c r="IH36" s="107"/>
      <c r="II36" s="107"/>
      <c r="IJ36" s="107"/>
      <c r="IK36" s="107"/>
      <c r="IL36" s="107"/>
      <c r="IM36" s="107"/>
      <c r="IN36" s="107"/>
      <c r="IO36" s="107"/>
      <c r="IP36" s="107"/>
      <c r="IQ36" s="107"/>
      <c r="IR36" s="107"/>
      <c r="IS36" s="107"/>
      <c r="IT36" s="107"/>
      <c r="IU36" s="107"/>
    </row>
    <row r="37" spans="1:255" ht="12" customHeight="1" x14ac:dyDescent="0.25">
      <c r="A37" s="2"/>
      <c r="B37" s="8"/>
      <c r="C37" s="10"/>
      <c r="D37" s="10"/>
      <c r="E37" s="10"/>
      <c r="F37" s="11"/>
      <c r="G37" s="11"/>
    </row>
    <row r="38" spans="1:255" s="108" customFormat="1" ht="12" customHeight="1" x14ac:dyDescent="0.25">
      <c r="A38" s="113"/>
      <c r="B38" s="114" t="s">
        <v>23</v>
      </c>
      <c r="C38" s="115"/>
      <c r="D38" s="116"/>
      <c r="E38" s="116"/>
      <c r="F38" s="117"/>
      <c r="G38" s="118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7"/>
      <c r="CQ38" s="107"/>
      <c r="CR38" s="107"/>
      <c r="CS38" s="107"/>
      <c r="CT38" s="107"/>
      <c r="CU38" s="107"/>
      <c r="CV38" s="107"/>
      <c r="CW38" s="107"/>
      <c r="CX38" s="107"/>
      <c r="CY38" s="107"/>
      <c r="CZ38" s="107"/>
      <c r="DA38" s="107"/>
      <c r="DB38" s="107"/>
      <c r="DC38" s="107"/>
      <c r="DD38" s="107"/>
      <c r="DE38" s="107"/>
      <c r="DF38" s="107"/>
      <c r="DG38" s="107"/>
      <c r="DH38" s="107"/>
      <c r="DI38" s="107"/>
      <c r="DJ38" s="107"/>
      <c r="DK38" s="107"/>
      <c r="DL38" s="107"/>
      <c r="DM38" s="107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7"/>
      <c r="EF38" s="107"/>
      <c r="EG38" s="107"/>
      <c r="EH38" s="107"/>
      <c r="EI38" s="107"/>
      <c r="EJ38" s="107"/>
      <c r="EK38" s="107"/>
      <c r="EL38" s="107"/>
      <c r="EM38" s="107"/>
      <c r="EN38" s="107"/>
      <c r="EO38" s="107"/>
      <c r="EP38" s="107"/>
      <c r="EQ38" s="107"/>
      <c r="ER38" s="107"/>
      <c r="ES38" s="107"/>
      <c r="ET38" s="107"/>
      <c r="EU38" s="107"/>
      <c r="EV38" s="107"/>
      <c r="EW38" s="107"/>
      <c r="EX38" s="107"/>
      <c r="EY38" s="107"/>
      <c r="EZ38" s="107"/>
      <c r="FA38" s="107"/>
      <c r="FB38" s="107"/>
      <c r="FC38" s="107"/>
      <c r="FD38" s="107"/>
      <c r="FE38" s="107"/>
      <c r="FF38" s="107"/>
      <c r="FG38" s="107"/>
      <c r="FH38" s="107"/>
      <c r="FI38" s="107"/>
      <c r="FJ38" s="107"/>
      <c r="FK38" s="107"/>
      <c r="FL38" s="107"/>
      <c r="FM38" s="107"/>
      <c r="FN38" s="107"/>
      <c r="FO38" s="107"/>
      <c r="FP38" s="107"/>
      <c r="FQ38" s="107"/>
      <c r="FR38" s="107"/>
      <c r="FS38" s="107"/>
      <c r="FT38" s="107"/>
      <c r="FU38" s="107"/>
      <c r="FV38" s="107"/>
      <c r="FW38" s="107"/>
      <c r="FX38" s="107"/>
      <c r="FY38" s="107"/>
      <c r="FZ38" s="107"/>
      <c r="GA38" s="107"/>
      <c r="GB38" s="107"/>
      <c r="GC38" s="107"/>
      <c r="GD38" s="107"/>
      <c r="GE38" s="107"/>
      <c r="GF38" s="107"/>
      <c r="GG38" s="107"/>
      <c r="GH38" s="107"/>
      <c r="GI38" s="107"/>
      <c r="GJ38" s="107"/>
      <c r="GK38" s="107"/>
      <c r="GL38" s="107"/>
      <c r="GM38" s="107"/>
      <c r="GN38" s="107"/>
      <c r="GO38" s="107"/>
      <c r="GP38" s="107"/>
      <c r="GQ38" s="107"/>
      <c r="GR38" s="107"/>
      <c r="GS38" s="107"/>
      <c r="GT38" s="107"/>
      <c r="GU38" s="107"/>
      <c r="GV38" s="107"/>
      <c r="GW38" s="107"/>
      <c r="GX38" s="107"/>
      <c r="GY38" s="107"/>
      <c r="GZ38" s="107"/>
      <c r="HA38" s="107"/>
      <c r="HB38" s="107"/>
      <c r="HC38" s="107"/>
      <c r="HD38" s="107"/>
      <c r="HE38" s="107"/>
      <c r="HF38" s="107"/>
      <c r="HG38" s="107"/>
      <c r="HH38" s="107"/>
      <c r="HI38" s="107"/>
      <c r="HJ38" s="107"/>
      <c r="HK38" s="107"/>
      <c r="HL38" s="107"/>
      <c r="HM38" s="107"/>
      <c r="HN38" s="107"/>
      <c r="HO38" s="107"/>
      <c r="HP38" s="107"/>
      <c r="HQ38" s="107"/>
      <c r="HR38" s="107"/>
      <c r="HS38" s="107"/>
      <c r="HT38" s="107"/>
      <c r="HU38" s="107"/>
      <c r="HV38" s="107"/>
      <c r="HW38" s="107"/>
      <c r="HX38" s="107"/>
      <c r="HY38" s="107"/>
      <c r="HZ38" s="107"/>
      <c r="IA38" s="107"/>
      <c r="IB38" s="107"/>
      <c r="IC38" s="107"/>
      <c r="ID38" s="107"/>
      <c r="IE38" s="107"/>
      <c r="IF38" s="107"/>
      <c r="IG38" s="107"/>
      <c r="IH38" s="107"/>
      <c r="II38" s="107"/>
      <c r="IJ38" s="107"/>
      <c r="IK38" s="107"/>
      <c r="IL38" s="107"/>
      <c r="IM38" s="107"/>
      <c r="IN38" s="107"/>
      <c r="IO38" s="107"/>
      <c r="IP38" s="107"/>
      <c r="IQ38" s="107"/>
      <c r="IR38" s="107"/>
      <c r="IS38" s="107"/>
      <c r="IT38" s="107"/>
      <c r="IU38" s="107"/>
    </row>
    <row r="39" spans="1:255" s="108" customFormat="1" ht="24" customHeight="1" x14ac:dyDescent="0.25">
      <c r="A39" s="113"/>
      <c r="B39" s="119" t="s">
        <v>15</v>
      </c>
      <c r="C39" s="120" t="s">
        <v>16</v>
      </c>
      <c r="D39" s="120" t="s">
        <v>17</v>
      </c>
      <c r="E39" s="119" t="s">
        <v>18</v>
      </c>
      <c r="F39" s="120" t="s">
        <v>19</v>
      </c>
      <c r="G39" s="119" t="s">
        <v>20</v>
      </c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  <c r="FB39" s="107"/>
      <c r="FC39" s="107"/>
      <c r="FD39" s="107"/>
      <c r="FE39" s="107"/>
      <c r="FF39" s="107"/>
      <c r="FG39" s="107"/>
      <c r="FH39" s="107"/>
      <c r="FI39" s="107"/>
      <c r="FJ39" s="107"/>
      <c r="FK39" s="107"/>
      <c r="FL39" s="107"/>
      <c r="FM39" s="107"/>
      <c r="FN39" s="107"/>
      <c r="FO39" s="107"/>
      <c r="FP39" s="107"/>
      <c r="FQ39" s="107"/>
      <c r="FR39" s="107"/>
      <c r="FS39" s="107"/>
      <c r="FT39" s="107"/>
      <c r="FU39" s="107"/>
      <c r="FV39" s="107"/>
      <c r="FW39" s="107"/>
      <c r="FX39" s="107"/>
      <c r="FY39" s="107"/>
      <c r="FZ39" s="107"/>
      <c r="GA39" s="107"/>
      <c r="GB39" s="107"/>
      <c r="GC39" s="107"/>
      <c r="GD39" s="107"/>
      <c r="GE39" s="107"/>
      <c r="GF39" s="107"/>
      <c r="GG39" s="107"/>
      <c r="GH39" s="107"/>
      <c r="GI39" s="107"/>
      <c r="GJ39" s="107"/>
      <c r="GK39" s="107"/>
      <c r="GL39" s="107"/>
      <c r="GM39" s="107"/>
      <c r="GN39" s="107"/>
      <c r="GO39" s="107"/>
      <c r="GP39" s="107"/>
      <c r="GQ39" s="107"/>
      <c r="GR39" s="107"/>
      <c r="GS39" s="107"/>
      <c r="GT39" s="107"/>
      <c r="GU39" s="107"/>
      <c r="GV39" s="107"/>
      <c r="GW39" s="107"/>
      <c r="GX39" s="107"/>
      <c r="GY39" s="107"/>
      <c r="GZ39" s="107"/>
      <c r="HA39" s="107"/>
      <c r="HB39" s="107"/>
      <c r="HC39" s="107"/>
      <c r="HD39" s="107"/>
      <c r="HE39" s="107"/>
      <c r="HF39" s="107"/>
      <c r="HG39" s="107"/>
      <c r="HH39" s="107"/>
      <c r="HI39" s="107"/>
      <c r="HJ39" s="107"/>
      <c r="HK39" s="107"/>
      <c r="HL39" s="107"/>
      <c r="HM39" s="107"/>
      <c r="HN39" s="107"/>
      <c r="HO39" s="107"/>
      <c r="HP39" s="107"/>
      <c r="HQ39" s="107"/>
      <c r="HR39" s="107"/>
      <c r="HS39" s="107"/>
      <c r="HT39" s="107"/>
      <c r="HU39" s="107"/>
      <c r="HV39" s="107"/>
      <c r="HW39" s="107"/>
      <c r="HX39" s="107"/>
      <c r="HY39" s="107"/>
      <c r="HZ39" s="107"/>
      <c r="IA39" s="107"/>
      <c r="IB39" s="107"/>
      <c r="IC39" s="107"/>
      <c r="ID39" s="107"/>
      <c r="IE39" s="107"/>
      <c r="IF39" s="107"/>
      <c r="IG39" s="107"/>
      <c r="IH39" s="107"/>
      <c r="II39" s="107"/>
      <c r="IJ39" s="107"/>
      <c r="IK39" s="107"/>
      <c r="IL39" s="107"/>
      <c r="IM39" s="107"/>
      <c r="IN39" s="107"/>
      <c r="IO39" s="107"/>
      <c r="IP39" s="107"/>
      <c r="IQ39" s="107"/>
      <c r="IR39" s="107"/>
      <c r="IS39" s="107"/>
      <c r="IT39" s="107"/>
      <c r="IU39" s="107"/>
    </row>
    <row r="40" spans="1:255" s="127" customFormat="1" ht="12" customHeight="1" x14ac:dyDescent="0.25">
      <c r="A40" s="121"/>
      <c r="B40" s="122" t="s">
        <v>113</v>
      </c>
      <c r="C40" s="123"/>
      <c r="D40" s="123"/>
      <c r="E40" s="123"/>
      <c r="F40" s="124"/>
      <c r="G40" s="125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  <c r="CG40" s="126"/>
      <c r="CH40" s="126"/>
      <c r="CI40" s="126"/>
      <c r="CJ40" s="126"/>
      <c r="CK40" s="126"/>
      <c r="CL40" s="126"/>
      <c r="CM40" s="126"/>
      <c r="CN40" s="126"/>
      <c r="CO40" s="126"/>
      <c r="CP40" s="126"/>
      <c r="CQ40" s="126"/>
      <c r="CR40" s="126"/>
      <c r="CS40" s="126"/>
      <c r="CT40" s="126"/>
      <c r="CU40" s="126"/>
      <c r="CV40" s="126"/>
      <c r="CW40" s="126"/>
      <c r="CX40" s="126"/>
      <c r="CY40" s="126"/>
      <c r="CZ40" s="126"/>
      <c r="DA40" s="126"/>
      <c r="DB40" s="126"/>
      <c r="DC40" s="126"/>
      <c r="DD40" s="126"/>
      <c r="DE40" s="126"/>
      <c r="DF40" s="126"/>
      <c r="DG40" s="126"/>
      <c r="DH40" s="126"/>
      <c r="DI40" s="126"/>
      <c r="DJ40" s="126"/>
      <c r="DK40" s="126"/>
      <c r="DL40" s="126"/>
      <c r="DM40" s="126"/>
      <c r="DN40" s="126"/>
      <c r="DO40" s="126"/>
      <c r="DP40" s="126"/>
      <c r="DQ40" s="126"/>
      <c r="DR40" s="126"/>
      <c r="DS40" s="126"/>
      <c r="DT40" s="126"/>
      <c r="DU40" s="126"/>
      <c r="DV40" s="126"/>
      <c r="DW40" s="126"/>
      <c r="DX40" s="126"/>
      <c r="DY40" s="126"/>
      <c r="DZ40" s="126"/>
      <c r="EA40" s="126"/>
      <c r="EB40" s="126"/>
      <c r="EC40" s="126"/>
      <c r="ED40" s="126"/>
      <c r="EE40" s="126"/>
      <c r="EF40" s="126"/>
      <c r="EG40" s="126"/>
      <c r="EH40" s="126"/>
      <c r="EI40" s="126"/>
      <c r="EJ40" s="126"/>
      <c r="EK40" s="126"/>
      <c r="EL40" s="126"/>
      <c r="EM40" s="126"/>
      <c r="EN40" s="126"/>
      <c r="EO40" s="126"/>
      <c r="EP40" s="126"/>
      <c r="EQ40" s="126"/>
      <c r="ER40" s="126"/>
      <c r="ES40" s="126"/>
      <c r="ET40" s="126"/>
      <c r="EU40" s="126"/>
      <c r="EV40" s="126"/>
      <c r="EW40" s="126"/>
      <c r="EX40" s="126"/>
      <c r="EY40" s="126"/>
      <c r="EZ40" s="126"/>
      <c r="FA40" s="126"/>
      <c r="FB40" s="126"/>
      <c r="FC40" s="126"/>
      <c r="FD40" s="126"/>
      <c r="FE40" s="126"/>
      <c r="FF40" s="126"/>
      <c r="FG40" s="126"/>
      <c r="FH40" s="126"/>
      <c r="FI40" s="126"/>
      <c r="FJ40" s="126"/>
      <c r="FK40" s="126"/>
      <c r="FL40" s="126"/>
      <c r="FM40" s="126"/>
      <c r="FN40" s="126"/>
      <c r="FO40" s="126"/>
      <c r="FP40" s="126"/>
      <c r="FQ40" s="126"/>
      <c r="FR40" s="126"/>
      <c r="FS40" s="126"/>
      <c r="FT40" s="126"/>
      <c r="FU40" s="126"/>
      <c r="FV40" s="126"/>
      <c r="FW40" s="126"/>
      <c r="FX40" s="126"/>
      <c r="FY40" s="126"/>
      <c r="FZ40" s="126"/>
      <c r="GA40" s="126"/>
      <c r="GB40" s="126"/>
      <c r="GC40" s="126"/>
      <c r="GD40" s="126"/>
      <c r="GE40" s="126"/>
      <c r="GF40" s="126"/>
      <c r="GG40" s="126"/>
      <c r="GH40" s="126"/>
      <c r="GI40" s="126"/>
      <c r="GJ40" s="126"/>
      <c r="GK40" s="126"/>
      <c r="GL40" s="126"/>
      <c r="GM40" s="126"/>
      <c r="GN40" s="126"/>
      <c r="GO40" s="126"/>
      <c r="GP40" s="126"/>
      <c r="GQ40" s="126"/>
      <c r="GR40" s="126"/>
      <c r="GS40" s="126"/>
      <c r="GT40" s="126"/>
      <c r="GU40" s="126"/>
      <c r="GV40" s="126"/>
      <c r="GW40" s="126"/>
      <c r="GX40" s="126"/>
      <c r="GY40" s="126"/>
      <c r="GZ40" s="126"/>
      <c r="HA40" s="126"/>
      <c r="HB40" s="126"/>
      <c r="HC40" s="126"/>
      <c r="HD40" s="126"/>
      <c r="HE40" s="126"/>
      <c r="HF40" s="126"/>
      <c r="HG40" s="126"/>
      <c r="HH40" s="126"/>
      <c r="HI40" s="126"/>
      <c r="HJ40" s="126"/>
      <c r="HK40" s="126"/>
      <c r="HL40" s="126"/>
      <c r="HM40" s="126"/>
      <c r="HN40" s="126"/>
      <c r="HO40" s="126"/>
      <c r="HP40" s="126"/>
      <c r="HQ40" s="126"/>
      <c r="HR40" s="126"/>
      <c r="HS40" s="126"/>
      <c r="HT40" s="126"/>
      <c r="HU40" s="126"/>
      <c r="HV40" s="126"/>
      <c r="HW40" s="126"/>
      <c r="HX40" s="126"/>
      <c r="HY40" s="126"/>
      <c r="HZ40" s="126"/>
      <c r="IA40" s="126"/>
      <c r="IB40" s="126"/>
      <c r="IC40" s="126"/>
      <c r="ID40" s="126"/>
      <c r="IE40" s="126"/>
      <c r="IF40" s="126"/>
      <c r="IG40" s="126"/>
      <c r="IH40" s="126"/>
      <c r="II40" s="126"/>
      <c r="IJ40" s="126"/>
      <c r="IK40" s="126"/>
      <c r="IL40" s="126"/>
      <c r="IM40" s="126"/>
      <c r="IN40" s="126"/>
      <c r="IO40" s="126"/>
      <c r="IP40" s="126"/>
      <c r="IQ40" s="126"/>
      <c r="IR40" s="126"/>
      <c r="IS40" s="126"/>
      <c r="IT40" s="126"/>
      <c r="IU40" s="126"/>
    </row>
    <row r="41" spans="1:255" s="108" customFormat="1" ht="12" customHeight="1" x14ac:dyDescent="0.25">
      <c r="A41" s="128"/>
      <c r="B41" s="129" t="s">
        <v>24</v>
      </c>
      <c r="C41" s="130"/>
      <c r="D41" s="130"/>
      <c r="E41" s="130"/>
      <c r="F41" s="131"/>
      <c r="G41" s="132">
        <f>+G40</f>
        <v>0</v>
      </c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7"/>
      <c r="DC41" s="107"/>
      <c r="DD41" s="107"/>
      <c r="DE41" s="107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7"/>
      <c r="DQ41" s="107"/>
      <c r="DR41" s="107"/>
      <c r="DS41" s="107"/>
      <c r="DT41" s="107"/>
      <c r="DU41" s="107"/>
      <c r="DV41" s="107"/>
      <c r="DW41" s="107"/>
      <c r="DX41" s="107"/>
      <c r="DY41" s="107"/>
      <c r="DZ41" s="107"/>
      <c r="EA41" s="107"/>
      <c r="EB41" s="107"/>
      <c r="EC41" s="107"/>
      <c r="ED41" s="107"/>
      <c r="EE41" s="107"/>
      <c r="EF41" s="107"/>
      <c r="EG41" s="107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7"/>
      <c r="ES41" s="107"/>
      <c r="ET41" s="107"/>
      <c r="EU41" s="107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7"/>
      <c r="FG41" s="107"/>
      <c r="FH41" s="107"/>
      <c r="FI41" s="107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7"/>
      <c r="FU41" s="107"/>
      <c r="FV41" s="107"/>
      <c r="FW41" s="107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7"/>
      <c r="GI41" s="107"/>
      <c r="GJ41" s="107"/>
      <c r="GK41" s="107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7"/>
      <c r="GW41" s="107"/>
      <c r="GX41" s="107"/>
      <c r="GY41" s="107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7"/>
      <c r="HK41" s="107"/>
      <c r="HL41" s="107"/>
      <c r="HM41" s="107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7"/>
      <c r="HY41" s="107"/>
      <c r="HZ41" s="107"/>
      <c r="IA41" s="107"/>
      <c r="IB41" s="107"/>
      <c r="IC41" s="107"/>
      <c r="ID41" s="107"/>
      <c r="IE41" s="107"/>
      <c r="IF41" s="107"/>
      <c r="IG41" s="107"/>
      <c r="IH41" s="107"/>
      <c r="II41" s="107"/>
      <c r="IJ41" s="107"/>
      <c r="IK41" s="107"/>
      <c r="IL41" s="107"/>
      <c r="IM41" s="107"/>
      <c r="IN41" s="107"/>
      <c r="IO41" s="107"/>
      <c r="IP41" s="107"/>
      <c r="IQ41" s="107"/>
      <c r="IR41" s="107"/>
      <c r="IS41" s="107"/>
      <c r="IT41" s="107"/>
      <c r="IU41" s="107"/>
    </row>
    <row r="42" spans="1:255" ht="12" customHeight="1" x14ac:dyDescent="0.25">
      <c r="A42" s="2"/>
      <c r="B42" s="8"/>
      <c r="C42" s="10"/>
      <c r="D42" s="10"/>
      <c r="E42" s="10"/>
      <c r="F42" s="11"/>
      <c r="G42" s="11"/>
    </row>
    <row r="43" spans="1:255" s="108" customFormat="1" ht="12" customHeight="1" x14ac:dyDescent="0.25">
      <c r="A43" s="113"/>
      <c r="B43" s="114" t="s">
        <v>25</v>
      </c>
      <c r="C43" s="115"/>
      <c r="D43" s="116"/>
      <c r="E43" s="116"/>
      <c r="F43" s="117"/>
      <c r="G43" s="118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7"/>
      <c r="BM43" s="107"/>
      <c r="BN43" s="107"/>
      <c r="BO43" s="107"/>
      <c r="BP43" s="107"/>
      <c r="BQ43" s="107"/>
      <c r="BR43" s="107"/>
      <c r="BS43" s="107"/>
      <c r="BT43" s="107"/>
      <c r="BU43" s="107"/>
      <c r="BV43" s="107"/>
      <c r="BW43" s="107"/>
      <c r="BX43" s="107"/>
      <c r="BY43" s="107"/>
      <c r="BZ43" s="107"/>
      <c r="CA43" s="107"/>
      <c r="CB43" s="107"/>
      <c r="CC43" s="107"/>
      <c r="CD43" s="107"/>
      <c r="CE43" s="107"/>
      <c r="CF43" s="107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107"/>
      <c r="CX43" s="107"/>
      <c r="CY43" s="107"/>
      <c r="CZ43" s="107"/>
      <c r="DA43" s="107"/>
      <c r="DB43" s="107"/>
      <c r="DC43" s="107"/>
      <c r="DD43" s="107"/>
      <c r="DE43" s="107"/>
      <c r="DF43" s="107"/>
      <c r="DG43" s="107"/>
      <c r="DH43" s="107"/>
      <c r="DI43" s="107"/>
      <c r="DJ43" s="107"/>
      <c r="DK43" s="107"/>
      <c r="DL43" s="107"/>
      <c r="DM43" s="107"/>
      <c r="DN43" s="107"/>
      <c r="DO43" s="107"/>
      <c r="DP43" s="107"/>
      <c r="DQ43" s="107"/>
      <c r="DR43" s="107"/>
      <c r="DS43" s="107"/>
      <c r="DT43" s="107"/>
      <c r="DU43" s="107"/>
      <c r="DV43" s="107"/>
      <c r="DW43" s="107"/>
      <c r="DX43" s="107"/>
      <c r="DY43" s="107"/>
      <c r="DZ43" s="107"/>
      <c r="EA43" s="107"/>
      <c r="EB43" s="107"/>
      <c r="EC43" s="107"/>
      <c r="ED43" s="107"/>
      <c r="EE43" s="107"/>
      <c r="EF43" s="107"/>
      <c r="EG43" s="107"/>
      <c r="EH43" s="107"/>
      <c r="EI43" s="107"/>
      <c r="EJ43" s="107"/>
      <c r="EK43" s="107"/>
      <c r="EL43" s="107"/>
      <c r="EM43" s="107"/>
      <c r="EN43" s="107"/>
      <c r="EO43" s="107"/>
      <c r="EP43" s="107"/>
      <c r="EQ43" s="107"/>
      <c r="ER43" s="107"/>
      <c r="ES43" s="107"/>
      <c r="ET43" s="107"/>
      <c r="EU43" s="107"/>
      <c r="EV43" s="107"/>
      <c r="EW43" s="107"/>
      <c r="EX43" s="107"/>
      <c r="EY43" s="107"/>
      <c r="EZ43" s="107"/>
      <c r="FA43" s="107"/>
      <c r="FB43" s="107"/>
      <c r="FC43" s="107"/>
      <c r="FD43" s="107"/>
      <c r="FE43" s="107"/>
      <c r="FF43" s="107"/>
      <c r="FG43" s="107"/>
      <c r="FH43" s="107"/>
      <c r="FI43" s="107"/>
      <c r="FJ43" s="107"/>
      <c r="FK43" s="107"/>
      <c r="FL43" s="107"/>
      <c r="FM43" s="107"/>
      <c r="FN43" s="107"/>
      <c r="FO43" s="107"/>
      <c r="FP43" s="107"/>
      <c r="FQ43" s="107"/>
      <c r="FR43" s="107"/>
      <c r="FS43" s="107"/>
      <c r="FT43" s="107"/>
      <c r="FU43" s="107"/>
      <c r="FV43" s="107"/>
      <c r="FW43" s="107"/>
      <c r="FX43" s="107"/>
      <c r="FY43" s="107"/>
      <c r="FZ43" s="107"/>
      <c r="GA43" s="107"/>
      <c r="GB43" s="107"/>
      <c r="GC43" s="107"/>
      <c r="GD43" s="107"/>
      <c r="GE43" s="107"/>
      <c r="GF43" s="107"/>
      <c r="GG43" s="107"/>
      <c r="GH43" s="107"/>
      <c r="GI43" s="107"/>
      <c r="GJ43" s="107"/>
      <c r="GK43" s="107"/>
      <c r="GL43" s="107"/>
      <c r="GM43" s="107"/>
      <c r="GN43" s="107"/>
      <c r="GO43" s="107"/>
      <c r="GP43" s="107"/>
      <c r="GQ43" s="107"/>
      <c r="GR43" s="107"/>
      <c r="GS43" s="107"/>
      <c r="GT43" s="107"/>
      <c r="GU43" s="107"/>
      <c r="GV43" s="107"/>
      <c r="GW43" s="107"/>
      <c r="GX43" s="107"/>
      <c r="GY43" s="107"/>
      <c r="GZ43" s="107"/>
      <c r="HA43" s="107"/>
      <c r="HB43" s="107"/>
      <c r="HC43" s="107"/>
      <c r="HD43" s="107"/>
      <c r="HE43" s="107"/>
      <c r="HF43" s="107"/>
      <c r="HG43" s="107"/>
      <c r="HH43" s="107"/>
      <c r="HI43" s="107"/>
      <c r="HJ43" s="107"/>
      <c r="HK43" s="107"/>
      <c r="HL43" s="107"/>
      <c r="HM43" s="107"/>
      <c r="HN43" s="107"/>
      <c r="HO43" s="107"/>
      <c r="HP43" s="107"/>
      <c r="HQ43" s="107"/>
      <c r="HR43" s="107"/>
      <c r="HS43" s="107"/>
      <c r="HT43" s="107"/>
      <c r="HU43" s="107"/>
      <c r="HV43" s="107"/>
      <c r="HW43" s="107"/>
      <c r="HX43" s="107"/>
      <c r="HY43" s="107"/>
      <c r="HZ43" s="107"/>
      <c r="IA43" s="107"/>
      <c r="IB43" s="107"/>
      <c r="IC43" s="107"/>
      <c r="ID43" s="107"/>
      <c r="IE43" s="107"/>
      <c r="IF43" s="107"/>
      <c r="IG43" s="107"/>
      <c r="IH43" s="107"/>
      <c r="II43" s="107"/>
      <c r="IJ43" s="107"/>
      <c r="IK43" s="107"/>
      <c r="IL43" s="107"/>
      <c r="IM43" s="107"/>
      <c r="IN43" s="107"/>
      <c r="IO43" s="107"/>
      <c r="IP43" s="107"/>
      <c r="IQ43" s="107"/>
      <c r="IR43" s="107"/>
      <c r="IS43" s="107"/>
      <c r="IT43" s="107"/>
      <c r="IU43" s="107"/>
    </row>
    <row r="44" spans="1:255" s="108" customFormat="1" ht="24" customHeight="1" x14ac:dyDescent="0.25">
      <c r="A44" s="113"/>
      <c r="B44" s="119" t="s">
        <v>15</v>
      </c>
      <c r="C44" s="120" t="s">
        <v>16</v>
      </c>
      <c r="D44" s="120" t="s">
        <v>17</v>
      </c>
      <c r="E44" s="119" t="s">
        <v>18</v>
      </c>
      <c r="F44" s="120" t="s">
        <v>19</v>
      </c>
      <c r="G44" s="119" t="s">
        <v>20</v>
      </c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7"/>
      <c r="BG44" s="107"/>
      <c r="BH44" s="107"/>
      <c r="BI44" s="107"/>
      <c r="BJ44" s="107"/>
      <c r="BK44" s="107"/>
      <c r="BL44" s="107"/>
      <c r="BM44" s="107"/>
      <c r="BN44" s="107"/>
      <c r="BO44" s="107"/>
      <c r="BP44" s="107"/>
      <c r="BQ44" s="107"/>
      <c r="BR44" s="107"/>
      <c r="BS44" s="107"/>
      <c r="BT44" s="107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7"/>
      <c r="CV44" s="107"/>
      <c r="CW44" s="107"/>
      <c r="CX44" s="107"/>
      <c r="CY44" s="107"/>
      <c r="CZ44" s="107"/>
      <c r="DA44" s="107"/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07"/>
      <c r="DQ44" s="107"/>
      <c r="DR44" s="107"/>
      <c r="DS44" s="107"/>
      <c r="DT44" s="107"/>
      <c r="DU44" s="107"/>
      <c r="DV44" s="107"/>
      <c r="DW44" s="107"/>
      <c r="DX44" s="107"/>
      <c r="DY44" s="107"/>
      <c r="DZ44" s="107"/>
      <c r="EA44" s="107"/>
      <c r="EB44" s="107"/>
      <c r="EC44" s="107"/>
      <c r="ED44" s="107"/>
      <c r="EE44" s="107"/>
      <c r="EF44" s="107"/>
      <c r="EG44" s="107"/>
      <c r="EH44" s="107"/>
      <c r="EI44" s="107"/>
      <c r="EJ44" s="107"/>
      <c r="EK44" s="107"/>
      <c r="EL44" s="107"/>
      <c r="EM44" s="107"/>
      <c r="EN44" s="107"/>
      <c r="EO44" s="107"/>
      <c r="EP44" s="107"/>
      <c r="EQ44" s="107"/>
      <c r="ER44" s="107"/>
      <c r="ES44" s="107"/>
      <c r="ET44" s="107"/>
      <c r="EU44" s="107"/>
      <c r="EV44" s="107"/>
      <c r="EW44" s="107"/>
      <c r="EX44" s="107"/>
      <c r="EY44" s="107"/>
      <c r="EZ44" s="107"/>
      <c r="FA44" s="107"/>
      <c r="FB44" s="107"/>
      <c r="FC44" s="107"/>
      <c r="FD44" s="107"/>
      <c r="FE44" s="107"/>
      <c r="FF44" s="107"/>
      <c r="FG44" s="107"/>
      <c r="FH44" s="107"/>
      <c r="FI44" s="107"/>
      <c r="FJ44" s="107"/>
      <c r="FK44" s="107"/>
      <c r="FL44" s="107"/>
      <c r="FM44" s="107"/>
      <c r="FN44" s="107"/>
      <c r="FO44" s="107"/>
      <c r="FP44" s="107"/>
      <c r="FQ44" s="107"/>
      <c r="FR44" s="107"/>
      <c r="FS44" s="107"/>
      <c r="FT44" s="107"/>
      <c r="FU44" s="107"/>
      <c r="FV44" s="107"/>
      <c r="FW44" s="107"/>
      <c r="FX44" s="107"/>
      <c r="FY44" s="107"/>
      <c r="FZ44" s="107"/>
      <c r="GA44" s="107"/>
      <c r="GB44" s="107"/>
      <c r="GC44" s="107"/>
      <c r="GD44" s="107"/>
      <c r="GE44" s="107"/>
      <c r="GF44" s="107"/>
      <c r="GG44" s="107"/>
      <c r="GH44" s="107"/>
      <c r="GI44" s="107"/>
      <c r="GJ44" s="107"/>
      <c r="GK44" s="107"/>
      <c r="GL44" s="107"/>
      <c r="GM44" s="107"/>
      <c r="GN44" s="107"/>
      <c r="GO44" s="107"/>
      <c r="GP44" s="107"/>
      <c r="GQ44" s="107"/>
      <c r="GR44" s="107"/>
      <c r="GS44" s="107"/>
      <c r="GT44" s="107"/>
      <c r="GU44" s="107"/>
      <c r="GV44" s="107"/>
      <c r="GW44" s="107"/>
      <c r="GX44" s="107"/>
      <c r="GY44" s="107"/>
      <c r="GZ44" s="107"/>
      <c r="HA44" s="107"/>
      <c r="HB44" s="107"/>
      <c r="HC44" s="107"/>
      <c r="HD44" s="107"/>
      <c r="HE44" s="107"/>
      <c r="HF44" s="107"/>
      <c r="HG44" s="107"/>
      <c r="HH44" s="107"/>
      <c r="HI44" s="107"/>
      <c r="HJ44" s="107"/>
      <c r="HK44" s="107"/>
      <c r="HL44" s="107"/>
      <c r="HM44" s="107"/>
      <c r="HN44" s="107"/>
      <c r="HO44" s="107"/>
      <c r="HP44" s="107"/>
      <c r="HQ44" s="107"/>
      <c r="HR44" s="107"/>
      <c r="HS44" s="107"/>
      <c r="HT44" s="107"/>
      <c r="HU44" s="107"/>
      <c r="HV44" s="107"/>
      <c r="HW44" s="107"/>
      <c r="HX44" s="107"/>
      <c r="HY44" s="107"/>
      <c r="HZ44" s="107"/>
      <c r="IA44" s="107"/>
      <c r="IB44" s="107"/>
      <c r="IC44" s="107"/>
      <c r="ID44" s="107"/>
      <c r="IE44" s="107"/>
      <c r="IF44" s="107"/>
      <c r="IG44" s="107"/>
      <c r="IH44" s="107"/>
      <c r="II44" s="107"/>
      <c r="IJ44" s="107"/>
      <c r="IK44" s="107"/>
      <c r="IL44" s="107"/>
      <c r="IM44" s="107"/>
      <c r="IN44" s="107"/>
      <c r="IO44" s="107"/>
      <c r="IP44" s="107"/>
      <c r="IQ44" s="107"/>
      <c r="IR44" s="107"/>
      <c r="IS44" s="107"/>
      <c r="IT44" s="107"/>
      <c r="IU44" s="107"/>
    </row>
    <row r="45" spans="1:255" s="127" customFormat="1" ht="12" customHeight="1" x14ac:dyDescent="0.25">
      <c r="A45" s="121"/>
      <c r="B45" s="122" t="s">
        <v>113</v>
      </c>
      <c r="C45" s="123"/>
      <c r="D45" s="123"/>
      <c r="E45" s="123"/>
      <c r="F45" s="124"/>
      <c r="G45" s="125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  <c r="CF45" s="126"/>
      <c r="CG45" s="126"/>
      <c r="CH45" s="126"/>
      <c r="CI45" s="126"/>
      <c r="CJ45" s="126"/>
      <c r="CK45" s="126"/>
      <c r="CL45" s="126"/>
      <c r="CM45" s="126"/>
      <c r="CN45" s="126"/>
      <c r="CO45" s="126"/>
      <c r="CP45" s="126"/>
      <c r="CQ45" s="126"/>
      <c r="CR45" s="126"/>
      <c r="CS45" s="126"/>
      <c r="CT45" s="126"/>
      <c r="CU45" s="126"/>
      <c r="CV45" s="126"/>
      <c r="CW45" s="126"/>
      <c r="CX45" s="126"/>
      <c r="CY45" s="126"/>
      <c r="CZ45" s="126"/>
      <c r="DA45" s="126"/>
      <c r="DB45" s="126"/>
      <c r="DC45" s="126"/>
      <c r="DD45" s="126"/>
      <c r="DE45" s="126"/>
      <c r="DF45" s="126"/>
      <c r="DG45" s="126"/>
      <c r="DH45" s="126"/>
      <c r="DI45" s="126"/>
      <c r="DJ45" s="126"/>
      <c r="DK45" s="126"/>
      <c r="DL45" s="126"/>
      <c r="DM45" s="126"/>
      <c r="DN45" s="126"/>
      <c r="DO45" s="126"/>
      <c r="DP45" s="126"/>
      <c r="DQ45" s="126"/>
      <c r="DR45" s="126"/>
      <c r="DS45" s="126"/>
      <c r="DT45" s="126"/>
      <c r="DU45" s="126"/>
      <c r="DV45" s="126"/>
      <c r="DW45" s="126"/>
      <c r="DX45" s="126"/>
      <c r="DY45" s="126"/>
      <c r="DZ45" s="126"/>
      <c r="EA45" s="126"/>
      <c r="EB45" s="126"/>
      <c r="EC45" s="126"/>
      <c r="ED45" s="126"/>
      <c r="EE45" s="126"/>
      <c r="EF45" s="126"/>
      <c r="EG45" s="126"/>
      <c r="EH45" s="126"/>
      <c r="EI45" s="126"/>
      <c r="EJ45" s="126"/>
      <c r="EK45" s="126"/>
      <c r="EL45" s="126"/>
      <c r="EM45" s="126"/>
      <c r="EN45" s="126"/>
      <c r="EO45" s="126"/>
      <c r="EP45" s="126"/>
      <c r="EQ45" s="126"/>
      <c r="ER45" s="126"/>
      <c r="ES45" s="126"/>
      <c r="ET45" s="126"/>
      <c r="EU45" s="126"/>
      <c r="EV45" s="126"/>
      <c r="EW45" s="126"/>
      <c r="EX45" s="126"/>
      <c r="EY45" s="126"/>
      <c r="EZ45" s="126"/>
      <c r="FA45" s="126"/>
      <c r="FB45" s="126"/>
      <c r="FC45" s="126"/>
      <c r="FD45" s="126"/>
      <c r="FE45" s="126"/>
      <c r="FF45" s="126"/>
      <c r="FG45" s="126"/>
      <c r="FH45" s="126"/>
      <c r="FI45" s="126"/>
      <c r="FJ45" s="126"/>
      <c r="FK45" s="126"/>
      <c r="FL45" s="126"/>
      <c r="FM45" s="126"/>
      <c r="FN45" s="126"/>
      <c r="FO45" s="126"/>
      <c r="FP45" s="126"/>
      <c r="FQ45" s="126"/>
      <c r="FR45" s="126"/>
      <c r="FS45" s="126"/>
      <c r="FT45" s="126"/>
      <c r="FU45" s="126"/>
      <c r="FV45" s="126"/>
      <c r="FW45" s="126"/>
      <c r="FX45" s="126"/>
      <c r="FY45" s="126"/>
      <c r="FZ45" s="126"/>
      <c r="GA45" s="126"/>
      <c r="GB45" s="126"/>
      <c r="GC45" s="126"/>
      <c r="GD45" s="126"/>
      <c r="GE45" s="126"/>
      <c r="GF45" s="126"/>
      <c r="GG45" s="126"/>
      <c r="GH45" s="126"/>
      <c r="GI45" s="126"/>
      <c r="GJ45" s="126"/>
      <c r="GK45" s="126"/>
      <c r="GL45" s="126"/>
      <c r="GM45" s="126"/>
      <c r="GN45" s="126"/>
      <c r="GO45" s="126"/>
      <c r="GP45" s="126"/>
      <c r="GQ45" s="126"/>
      <c r="GR45" s="126"/>
      <c r="GS45" s="126"/>
      <c r="GT45" s="126"/>
      <c r="GU45" s="126"/>
      <c r="GV45" s="126"/>
      <c r="GW45" s="126"/>
      <c r="GX45" s="126"/>
      <c r="GY45" s="126"/>
      <c r="GZ45" s="126"/>
      <c r="HA45" s="126"/>
      <c r="HB45" s="126"/>
      <c r="HC45" s="126"/>
      <c r="HD45" s="126"/>
      <c r="HE45" s="126"/>
      <c r="HF45" s="126"/>
      <c r="HG45" s="126"/>
      <c r="HH45" s="126"/>
      <c r="HI45" s="126"/>
      <c r="HJ45" s="126"/>
      <c r="HK45" s="126"/>
      <c r="HL45" s="126"/>
      <c r="HM45" s="126"/>
      <c r="HN45" s="126"/>
      <c r="HO45" s="126"/>
      <c r="HP45" s="126"/>
      <c r="HQ45" s="126"/>
      <c r="HR45" s="126"/>
      <c r="HS45" s="126"/>
      <c r="HT45" s="126"/>
      <c r="HU45" s="126"/>
      <c r="HV45" s="126"/>
      <c r="HW45" s="126"/>
      <c r="HX45" s="126"/>
      <c r="HY45" s="126"/>
      <c r="HZ45" s="126"/>
      <c r="IA45" s="126"/>
      <c r="IB45" s="126"/>
      <c r="IC45" s="126"/>
      <c r="ID45" s="126"/>
      <c r="IE45" s="126"/>
      <c r="IF45" s="126"/>
      <c r="IG45" s="126"/>
      <c r="IH45" s="126"/>
      <c r="II45" s="126"/>
      <c r="IJ45" s="126"/>
      <c r="IK45" s="126"/>
      <c r="IL45" s="126"/>
      <c r="IM45" s="126"/>
      <c r="IN45" s="126"/>
      <c r="IO45" s="126"/>
      <c r="IP45" s="126"/>
      <c r="IQ45" s="126"/>
      <c r="IR45" s="126"/>
      <c r="IS45" s="126"/>
      <c r="IT45" s="126"/>
      <c r="IU45" s="126"/>
    </row>
    <row r="46" spans="1:255" s="108" customFormat="1" ht="12" customHeight="1" x14ac:dyDescent="0.25">
      <c r="A46" s="128"/>
      <c r="B46" s="129" t="s">
        <v>26</v>
      </c>
      <c r="C46" s="130"/>
      <c r="D46" s="130"/>
      <c r="E46" s="130"/>
      <c r="F46" s="131"/>
      <c r="G46" s="132">
        <f>+G45</f>
        <v>0</v>
      </c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  <c r="BM46" s="107"/>
      <c r="BN46" s="107"/>
      <c r="BO46" s="107"/>
      <c r="BP46" s="107"/>
      <c r="BQ46" s="107"/>
      <c r="BR46" s="107"/>
      <c r="BS46" s="107"/>
      <c r="BT46" s="107"/>
      <c r="BU46" s="107"/>
      <c r="BV46" s="107"/>
      <c r="BW46" s="107"/>
      <c r="BX46" s="107"/>
      <c r="BY46" s="107"/>
      <c r="BZ46" s="107"/>
      <c r="CA46" s="107"/>
      <c r="CB46" s="107"/>
      <c r="CC46" s="107"/>
      <c r="CD46" s="107"/>
      <c r="CE46" s="107"/>
      <c r="CF46" s="107"/>
      <c r="CG46" s="107"/>
      <c r="CH46" s="107"/>
      <c r="CI46" s="107"/>
      <c r="CJ46" s="107"/>
      <c r="CK46" s="107"/>
      <c r="CL46" s="107"/>
      <c r="CM46" s="107"/>
      <c r="CN46" s="107"/>
      <c r="CO46" s="107"/>
      <c r="CP46" s="107"/>
      <c r="CQ46" s="107"/>
      <c r="CR46" s="107"/>
      <c r="CS46" s="107"/>
      <c r="CT46" s="107"/>
      <c r="CU46" s="107"/>
      <c r="CV46" s="107"/>
      <c r="CW46" s="107"/>
      <c r="CX46" s="107"/>
      <c r="CY46" s="107"/>
      <c r="CZ46" s="107"/>
      <c r="DA46" s="107"/>
      <c r="DB46" s="107"/>
      <c r="DC46" s="107"/>
      <c r="DD46" s="107"/>
      <c r="DE46" s="107"/>
      <c r="DF46" s="107"/>
      <c r="DG46" s="107"/>
      <c r="DH46" s="107"/>
      <c r="DI46" s="107"/>
      <c r="DJ46" s="107"/>
      <c r="DK46" s="107"/>
      <c r="DL46" s="107"/>
      <c r="DM46" s="107"/>
      <c r="DN46" s="107"/>
      <c r="DO46" s="107"/>
      <c r="DP46" s="107"/>
      <c r="DQ46" s="107"/>
      <c r="DR46" s="107"/>
      <c r="DS46" s="107"/>
      <c r="DT46" s="107"/>
      <c r="DU46" s="107"/>
      <c r="DV46" s="107"/>
      <c r="DW46" s="107"/>
      <c r="DX46" s="107"/>
      <c r="DY46" s="107"/>
      <c r="DZ46" s="107"/>
      <c r="EA46" s="107"/>
      <c r="EB46" s="107"/>
      <c r="EC46" s="107"/>
      <c r="ED46" s="107"/>
      <c r="EE46" s="107"/>
      <c r="EF46" s="107"/>
      <c r="EG46" s="107"/>
      <c r="EH46" s="107"/>
      <c r="EI46" s="107"/>
      <c r="EJ46" s="107"/>
      <c r="EK46" s="107"/>
      <c r="EL46" s="107"/>
      <c r="EM46" s="107"/>
      <c r="EN46" s="107"/>
      <c r="EO46" s="107"/>
      <c r="EP46" s="107"/>
      <c r="EQ46" s="107"/>
      <c r="ER46" s="107"/>
      <c r="ES46" s="107"/>
      <c r="ET46" s="107"/>
      <c r="EU46" s="107"/>
      <c r="EV46" s="107"/>
      <c r="EW46" s="107"/>
      <c r="EX46" s="107"/>
      <c r="EY46" s="107"/>
      <c r="EZ46" s="107"/>
      <c r="FA46" s="107"/>
      <c r="FB46" s="107"/>
      <c r="FC46" s="107"/>
      <c r="FD46" s="107"/>
      <c r="FE46" s="107"/>
      <c r="FF46" s="107"/>
      <c r="FG46" s="107"/>
      <c r="FH46" s="107"/>
      <c r="FI46" s="107"/>
      <c r="FJ46" s="107"/>
      <c r="FK46" s="107"/>
      <c r="FL46" s="107"/>
      <c r="FM46" s="107"/>
      <c r="FN46" s="107"/>
      <c r="FO46" s="107"/>
      <c r="FP46" s="107"/>
      <c r="FQ46" s="107"/>
      <c r="FR46" s="107"/>
      <c r="FS46" s="107"/>
      <c r="FT46" s="107"/>
      <c r="FU46" s="107"/>
      <c r="FV46" s="107"/>
      <c r="FW46" s="107"/>
      <c r="FX46" s="107"/>
      <c r="FY46" s="107"/>
      <c r="FZ46" s="107"/>
      <c r="GA46" s="107"/>
      <c r="GB46" s="107"/>
      <c r="GC46" s="107"/>
      <c r="GD46" s="107"/>
      <c r="GE46" s="107"/>
      <c r="GF46" s="107"/>
      <c r="GG46" s="107"/>
      <c r="GH46" s="107"/>
      <c r="GI46" s="107"/>
      <c r="GJ46" s="107"/>
      <c r="GK46" s="107"/>
      <c r="GL46" s="107"/>
      <c r="GM46" s="107"/>
      <c r="GN46" s="107"/>
      <c r="GO46" s="107"/>
      <c r="GP46" s="107"/>
      <c r="GQ46" s="107"/>
      <c r="GR46" s="107"/>
      <c r="GS46" s="107"/>
      <c r="GT46" s="107"/>
      <c r="GU46" s="107"/>
      <c r="GV46" s="107"/>
      <c r="GW46" s="107"/>
      <c r="GX46" s="107"/>
      <c r="GY46" s="107"/>
      <c r="GZ46" s="107"/>
      <c r="HA46" s="107"/>
      <c r="HB46" s="107"/>
      <c r="HC46" s="107"/>
      <c r="HD46" s="107"/>
      <c r="HE46" s="107"/>
      <c r="HF46" s="107"/>
      <c r="HG46" s="107"/>
      <c r="HH46" s="107"/>
      <c r="HI46" s="107"/>
      <c r="HJ46" s="107"/>
      <c r="HK46" s="107"/>
      <c r="HL46" s="107"/>
      <c r="HM46" s="107"/>
      <c r="HN46" s="107"/>
      <c r="HO46" s="107"/>
      <c r="HP46" s="107"/>
      <c r="HQ46" s="107"/>
      <c r="HR46" s="107"/>
      <c r="HS46" s="107"/>
      <c r="HT46" s="107"/>
      <c r="HU46" s="107"/>
      <c r="HV46" s="107"/>
      <c r="HW46" s="107"/>
      <c r="HX46" s="107"/>
      <c r="HY46" s="107"/>
      <c r="HZ46" s="107"/>
      <c r="IA46" s="107"/>
      <c r="IB46" s="107"/>
      <c r="IC46" s="107"/>
      <c r="ID46" s="107"/>
      <c r="IE46" s="107"/>
      <c r="IF46" s="107"/>
      <c r="IG46" s="107"/>
      <c r="IH46" s="107"/>
      <c r="II46" s="107"/>
      <c r="IJ46" s="107"/>
      <c r="IK46" s="107"/>
      <c r="IL46" s="107"/>
      <c r="IM46" s="107"/>
      <c r="IN46" s="107"/>
      <c r="IO46" s="107"/>
      <c r="IP46" s="107"/>
      <c r="IQ46" s="107"/>
      <c r="IR46" s="107"/>
      <c r="IS46" s="107"/>
      <c r="IT46" s="107"/>
      <c r="IU46" s="107"/>
    </row>
    <row r="47" spans="1:255" ht="12" customHeight="1" x14ac:dyDescent="0.25">
      <c r="A47" s="2"/>
      <c r="B47" s="8"/>
      <c r="C47" s="10"/>
      <c r="D47" s="10"/>
      <c r="E47" s="10"/>
      <c r="F47" s="11"/>
      <c r="G47" s="11"/>
    </row>
    <row r="48" spans="1:255" s="108" customFormat="1" ht="12" customHeight="1" x14ac:dyDescent="0.25">
      <c r="A48" s="113"/>
      <c r="B48" s="114" t="s">
        <v>27</v>
      </c>
      <c r="C48" s="115"/>
      <c r="D48" s="116"/>
      <c r="E48" s="116"/>
      <c r="F48" s="117"/>
      <c r="G48" s="118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  <c r="BF48" s="107"/>
      <c r="BG48" s="107"/>
      <c r="BH48" s="107"/>
      <c r="BI48" s="107"/>
      <c r="BJ48" s="107"/>
      <c r="BK48" s="107"/>
      <c r="BL48" s="107"/>
      <c r="BM48" s="107"/>
      <c r="BN48" s="107"/>
      <c r="BO48" s="107"/>
      <c r="BP48" s="107"/>
      <c r="BQ48" s="107"/>
      <c r="BR48" s="107"/>
      <c r="BS48" s="107"/>
      <c r="BT48" s="107"/>
      <c r="BU48" s="107"/>
      <c r="BV48" s="107"/>
      <c r="BW48" s="107"/>
      <c r="BX48" s="107"/>
      <c r="BY48" s="107"/>
      <c r="BZ48" s="107"/>
      <c r="CA48" s="107"/>
      <c r="CB48" s="107"/>
      <c r="CC48" s="107"/>
      <c r="CD48" s="107"/>
      <c r="CE48" s="107"/>
      <c r="CF48" s="107"/>
      <c r="CG48" s="107"/>
      <c r="CH48" s="107"/>
      <c r="CI48" s="107"/>
      <c r="CJ48" s="107"/>
      <c r="CK48" s="107"/>
      <c r="CL48" s="107"/>
      <c r="CM48" s="107"/>
      <c r="CN48" s="107"/>
      <c r="CO48" s="107"/>
      <c r="CP48" s="107"/>
      <c r="CQ48" s="107"/>
      <c r="CR48" s="107"/>
      <c r="CS48" s="107"/>
      <c r="CT48" s="107"/>
      <c r="CU48" s="107"/>
      <c r="CV48" s="107"/>
      <c r="CW48" s="107"/>
      <c r="CX48" s="107"/>
      <c r="CY48" s="107"/>
      <c r="CZ48" s="107"/>
      <c r="DA48" s="107"/>
      <c r="DB48" s="107"/>
      <c r="DC48" s="107"/>
      <c r="DD48" s="107"/>
      <c r="DE48" s="107"/>
      <c r="DF48" s="107"/>
      <c r="DG48" s="107"/>
      <c r="DH48" s="107"/>
      <c r="DI48" s="107"/>
      <c r="DJ48" s="107"/>
      <c r="DK48" s="107"/>
      <c r="DL48" s="107"/>
      <c r="DM48" s="107"/>
      <c r="DN48" s="107"/>
      <c r="DO48" s="107"/>
      <c r="DP48" s="107"/>
      <c r="DQ48" s="107"/>
      <c r="DR48" s="107"/>
      <c r="DS48" s="107"/>
      <c r="DT48" s="107"/>
      <c r="DU48" s="107"/>
      <c r="DV48" s="107"/>
      <c r="DW48" s="107"/>
      <c r="DX48" s="107"/>
      <c r="DY48" s="107"/>
      <c r="DZ48" s="107"/>
      <c r="EA48" s="107"/>
      <c r="EB48" s="107"/>
      <c r="EC48" s="107"/>
      <c r="ED48" s="107"/>
      <c r="EE48" s="107"/>
      <c r="EF48" s="107"/>
      <c r="EG48" s="107"/>
      <c r="EH48" s="107"/>
      <c r="EI48" s="107"/>
      <c r="EJ48" s="107"/>
      <c r="EK48" s="107"/>
      <c r="EL48" s="107"/>
      <c r="EM48" s="107"/>
      <c r="EN48" s="107"/>
      <c r="EO48" s="107"/>
      <c r="EP48" s="107"/>
      <c r="EQ48" s="107"/>
      <c r="ER48" s="107"/>
      <c r="ES48" s="107"/>
      <c r="ET48" s="107"/>
      <c r="EU48" s="107"/>
      <c r="EV48" s="107"/>
      <c r="EW48" s="107"/>
      <c r="EX48" s="107"/>
      <c r="EY48" s="107"/>
      <c r="EZ48" s="107"/>
      <c r="FA48" s="107"/>
      <c r="FB48" s="107"/>
      <c r="FC48" s="107"/>
      <c r="FD48" s="107"/>
      <c r="FE48" s="107"/>
      <c r="FF48" s="107"/>
      <c r="FG48" s="107"/>
      <c r="FH48" s="107"/>
      <c r="FI48" s="107"/>
      <c r="FJ48" s="107"/>
      <c r="FK48" s="107"/>
      <c r="FL48" s="107"/>
      <c r="FM48" s="107"/>
      <c r="FN48" s="107"/>
      <c r="FO48" s="107"/>
      <c r="FP48" s="107"/>
      <c r="FQ48" s="107"/>
      <c r="FR48" s="107"/>
      <c r="FS48" s="107"/>
      <c r="FT48" s="107"/>
      <c r="FU48" s="107"/>
      <c r="FV48" s="107"/>
      <c r="FW48" s="107"/>
      <c r="FX48" s="107"/>
      <c r="FY48" s="107"/>
      <c r="FZ48" s="107"/>
      <c r="GA48" s="107"/>
      <c r="GB48" s="107"/>
      <c r="GC48" s="107"/>
      <c r="GD48" s="107"/>
      <c r="GE48" s="107"/>
      <c r="GF48" s="107"/>
      <c r="GG48" s="107"/>
      <c r="GH48" s="107"/>
      <c r="GI48" s="107"/>
      <c r="GJ48" s="107"/>
      <c r="GK48" s="107"/>
      <c r="GL48" s="107"/>
      <c r="GM48" s="107"/>
      <c r="GN48" s="107"/>
      <c r="GO48" s="107"/>
      <c r="GP48" s="107"/>
      <c r="GQ48" s="107"/>
      <c r="GR48" s="107"/>
      <c r="GS48" s="107"/>
      <c r="GT48" s="107"/>
      <c r="GU48" s="107"/>
      <c r="GV48" s="107"/>
      <c r="GW48" s="107"/>
      <c r="GX48" s="107"/>
      <c r="GY48" s="107"/>
      <c r="GZ48" s="107"/>
      <c r="HA48" s="107"/>
      <c r="HB48" s="107"/>
      <c r="HC48" s="107"/>
      <c r="HD48" s="107"/>
      <c r="HE48" s="107"/>
      <c r="HF48" s="107"/>
      <c r="HG48" s="107"/>
      <c r="HH48" s="107"/>
      <c r="HI48" s="107"/>
      <c r="HJ48" s="107"/>
      <c r="HK48" s="107"/>
      <c r="HL48" s="107"/>
      <c r="HM48" s="107"/>
      <c r="HN48" s="107"/>
      <c r="HO48" s="107"/>
      <c r="HP48" s="107"/>
      <c r="HQ48" s="107"/>
      <c r="HR48" s="107"/>
      <c r="HS48" s="107"/>
      <c r="HT48" s="107"/>
      <c r="HU48" s="107"/>
      <c r="HV48" s="107"/>
      <c r="HW48" s="107"/>
      <c r="HX48" s="107"/>
      <c r="HY48" s="107"/>
      <c r="HZ48" s="107"/>
      <c r="IA48" s="107"/>
      <c r="IB48" s="107"/>
      <c r="IC48" s="107"/>
      <c r="ID48" s="107"/>
      <c r="IE48" s="107"/>
      <c r="IF48" s="107"/>
      <c r="IG48" s="107"/>
      <c r="IH48" s="107"/>
      <c r="II48" s="107"/>
      <c r="IJ48" s="107"/>
      <c r="IK48" s="107"/>
      <c r="IL48" s="107"/>
      <c r="IM48" s="107"/>
      <c r="IN48" s="107"/>
      <c r="IO48" s="107"/>
      <c r="IP48" s="107"/>
      <c r="IQ48" s="107"/>
      <c r="IR48" s="107"/>
      <c r="IS48" s="107"/>
      <c r="IT48" s="107"/>
      <c r="IU48" s="107"/>
    </row>
    <row r="49" spans="1:255" s="108" customFormat="1" ht="24" customHeight="1" x14ac:dyDescent="0.25">
      <c r="A49" s="113"/>
      <c r="B49" s="119" t="s">
        <v>28</v>
      </c>
      <c r="C49" s="120" t="s">
        <v>29</v>
      </c>
      <c r="D49" s="120" t="s">
        <v>30</v>
      </c>
      <c r="E49" s="119" t="s">
        <v>18</v>
      </c>
      <c r="F49" s="120" t="s">
        <v>19</v>
      </c>
      <c r="G49" s="119" t="s">
        <v>20</v>
      </c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107"/>
      <c r="CC49" s="107"/>
      <c r="CD49" s="107"/>
      <c r="CE49" s="107"/>
      <c r="CF49" s="107"/>
      <c r="CG49" s="107"/>
      <c r="CH49" s="107"/>
      <c r="CI49" s="107"/>
      <c r="CJ49" s="107"/>
      <c r="CK49" s="107"/>
      <c r="CL49" s="107"/>
      <c r="CM49" s="107"/>
      <c r="CN49" s="107"/>
      <c r="CO49" s="107"/>
      <c r="CP49" s="107"/>
      <c r="CQ49" s="107"/>
      <c r="CR49" s="107"/>
      <c r="CS49" s="107"/>
      <c r="CT49" s="107"/>
      <c r="CU49" s="107"/>
      <c r="CV49" s="107"/>
      <c r="CW49" s="107"/>
      <c r="CX49" s="107"/>
      <c r="CY49" s="107"/>
      <c r="CZ49" s="107"/>
      <c r="DA49" s="107"/>
      <c r="DB49" s="107"/>
      <c r="DC49" s="107"/>
      <c r="DD49" s="107"/>
      <c r="DE49" s="107"/>
      <c r="DF49" s="107"/>
      <c r="DG49" s="107"/>
      <c r="DH49" s="107"/>
      <c r="DI49" s="107"/>
      <c r="DJ49" s="107"/>
      <c r="DK49" s="107"/>
      <c r="DL49" s="107"/>
      <c r="DM49" s="107"/>
      <c r="DN49" s="107"/>
      <c r="DO49" s="107"/>
      <c r="DP49" s="107"/>
      <c r="DQ49" s="107"/>
      <c r="DR49" s="107"/>
      <c r="DS49" s="107"/>
      <c r="DT49" s="107"/>
      <c r="DU49" s="107"/>
      <c r="DV49" s="107"/>
      <c r="DW49" s="107"/>
      <c r="DX49" s="107"/>
      <c r="DY49" s="107"/>
      <c r="DZ49" s="107"/>
      <c r="EA49" s="107"/>
      <c r="EB49" s="107"/>
      <c r="EC49" s="107"/>
      <c r="ED49" s="107"/>
      <c r="EE49" s="107"/>
      <c r="EF49" s="107"/>
      <c r="EG49" s="107"/>
      <c r="EH49" s="107"/>
      <c r="EI49" s="107"/>
      <c r="EJ49" s="107"/>
      <c r="EK49" s="107"/>
      <c r="EL49" s="107"/>
      <c r="EM49" s="107"/>
      <c r="EN49" s="107"/>
      <c r="EO49" s="107"/>
      <c r="EP49" s="107"/>
      <c r="EQ49" s="107"/>
      <c r="ER49" s="107"/>
      <c r="ES49" s="107"/>
      <c r="ET49" s="107"/>
      <c r="EU49" s="107"/>
      <c r="EV49" s="107"/>
      <c r="EW49" s="107"/>
      <c r="EX49" s="107"/>
      <c r="EY49" s="107"/>
      <c r="EZ49" s="107"/>
      <c r="FA49" s="107"/>
      <c r="FB49" s="107"/>
      <c r="FC49" s="107"/>
      <c r="FD49" s="107"/>
      <c r="FE49" s="107"/>
      <c r="FF49" s="107"/>
      <c r="FG49" s="107"/>
      <c r="FH49" s="107"/>
      <c r="FI49" s="107"/>
      <c r="FJ49" s="107"/>
      <c r="FK49" s="107"/>
      <c r="FL49" s="107"/>
      <c r="FM49" s="107"/>
      <c r="FN49" s="107"/>
      <c r="FO49" s="107"/>
      <c r="FP49" s="107"/>
      <c r="FQ49" s="107"/>
      <c r="FR49" s="107"/>
      <c r="FS49" s="107"/>
      <c r="FT49" s="107"/>
      <c r="FU49" s="107"/>
      <c r="FV49" s="107"/>
      <c r="FW49" s="107"/>
      <c r="FX49" s="107"/>
      <c r="FY49" s="107"/>
      <c r="FZ49" s="107"/>
      <c r="GA49" s="107"/>
      <c r="GB49" s="107"/>
      <c r="GC49" s="107"/>
      <c r="GD49" s="107"/>
      <c r="GE49" s="107"/>
      <c r="GF49" s="107"/>
      <c r="GG49" s="107"/>
      <c r="GH49" s="107"/>
      <c r="GI49" s="107"/>
      <c r="GJ49" s="107"/>
      <c r="GK49" s="107"/>
      <c r="GL49" s="107"/>
      <c r="GM49" s="107"/>
      <c r="GN49" s="107"/>
      <c r="GO49" s="107"/>
      <c r="GP49" s="107"/>
      <c r="GQ49" s="107"/>
      <c r="GR49" s="107"/>
      <c r="GS49" s="107"/>
      <c r="GT49" s="107"/>
      <c r="GU49" s="107"/>
      <c r="GV49" s="107"/>
      <c r="GW49" s="107"/>
      <c r="GX49" s="107"/>
      <c r="GY49" s="107"/>
      <c r="GZ49" s="107"/>
      <c r="HA49" s="107"/>
      <c r="HB49" s="107"/>
      <c r="HC49" s="107"/>
      <c r="HD49" s="107"/>
      <c r="HE49" s="107"/>
      <c r="HF49" s="107"/>
      <c r="HG49" s="107"/>
      <c r="HH49" s="107"/>
      <c r="HI49" s="107"/>
      <c r="HJ49" s="107"/>
      <c r="HK49" s="107"/>
      <c r="HL49" s="107"/>
      <c r="HM49" s="107"/>
      <c r="HN49" s="107"/>
      <c r="HO49" s="107"/>
      <c r="HP49" s="107"/>
      <c r="HQ49" s="107"/>
      <c r="HR49" s="107"/>
      <c r="HS49" s="107"/>
      <c r="HT49" s="107"/>
      <c r="HU49" s="107"/>
      <c r="HV49" s="107"/>
      <c r="HW49" s="107"/>
      <c r="HX49" s="107"/>
      <c r="HY49" s="107"/>
      <c r="HZ49" s="107"/>
      <c r="IA49" s="107"/>
      <c r="IB49" s="107"/>
      <c r="IC49" s="107"/>
      <c r="ID49" s="107"/>
      <c r="IE49" s="107"/>
      <c r="IF49" s="107"/>
      <c r="IG49" s="107"/>
      <c r="IH49" s="107"/>
      <c r="II49" s="107"/>
      <c r="IJ49" s="107"/>
      <c r="IK49" s="107"/>
      <c r="IL49" s="107"/>
      <c r="IM49" s="107"/>
      <c r="IN49" s="107"/>
      <c r="IO49" s="107"/>
      <c r="IP49" s="107"/>
      <c r="IQ49" s="107"/>
      <c r="IR49" s="107"/>
      <c r="IS49" s="107"/>
      <c r="IT49" s="107"/>
      <c r="IU49" s="107"/>
    </row>
    <row r="50" spans="1:255" s="127" customFormat="1" ht="12" customHeight="1" x14ac:dyDescent="0.25">
      <c r="A50" s="121"/>
      <c r="B50" s="122" t="s">
        <v>82</v>
      </c>
      <c r="C50" s="123" t="s">
        <v>83</v>
      </c>
      <c r="D50" s="123">
        <v>300</v>
      </c>
      <c r="E50" s="123" t="s">
        <v>84</v>
      </c>
      <c r="F50" s="124">
        <v>160</v>
      </c>
      <c r="G50" s="125">
        <f t="shared" ref="G50:G58" si="1">D50*F50</f>
        <v>48000</v>
      </c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126"/>
      <c r="CK50" s="126"/>
      <c r="CL50" s="126"/>
      <c r="CM50" s="126"/>
      <c r="CN50" s="126"/>
      <c r="CO50" s="126"/>
      <c r="CP50" s="126"/>
      <c r="CQ50" s="126"/>
      <c r="CR50" s="126"/>
      <c r="CS50" s="126"/>
      <c r="CT50" s="126"/>
      <c r="CU50" s="126"/>
      <c r="CV50" s="126"/>
      <c r="CW50" s="126"/>
      <c r="CX50" s="126"/>
      <c r="CY50" s="126"/>
      <c r="CZ50" s="126"/>
      <c r="DA50" s="126"/>
      <c r="DB50" s="126"/>
      <c r="DC50" s="126"/>
      <c r="DD50" s="126"/>
      <c r="DE50" s="126"/>
      <c r="DF50" s="126"/>
      <c r="DG50" s="126"/>
      <c r="DH50" s="126"/>
      <c r="DI50" s="126"/>
      <c r="DJ50" s="126"/>
      <c r="DK50" s="126"/>
      <c r="DL50" s="126"/>
      <c r="DM50" s="126"/>
      <c r="DN50" s="126"/>
      <c r="DO50" s="126"/>
      <c r="DP50" s="126"/>
      <c r="DQ50" s="126"/>
      <c r="DR50" s="126"/>
      <c r="DS50" s="126"/>
      <c r="DT50" s="126"/>
      <c r="DU50" s="126"/>
      <c r="DV50" s="126"/>
      <c r="DW50" s="126"/>
      <c r="DX50" s="126"/>
      <c r="DY50" s="126"/>
      <c r="DZ50" s="126"/>
      <c r="EA50" s="126"/>
      <c r="EB50" s="126"/>
      <c r="EC50" s="126"/>
      <c r="ED50" s="126"/>
      <c r="EE50" s="126"/>
      <c r="EF50" s="126"/>
      <c r="EG50" s="126"/>
      <c r="EH50" s="126"/>
      <c r="EI50" s="126"/>
      <c r="EJ50" s="126"/>
      <c r="EK50" s="126"/>
      <c r="EL50" s="126"/>
      <c r="EM50" s="126"/>
      <c r="EN50" s="126"/>
      <c r="EO50" s="126"/>
      <c r="EP50" s="126"/>
      <c r="EQ50" s="126"/>
      <c r="ER50" s="126"/>
      <c r="ES50" s="126"/>
      <c r="ET50" s="126"/>
      <c r="EU50" s="126"/>
      <c r="EV50" s="126"/>
      <c r="EW50" s="126"/>
      <c r="EX50" s="126"/>
      <c r="EY50" s="126"/>
      <c r="EZ50" s="126"/>
      <c r="FA50" s="126"/>
      <c r="FB50" s="126"/>
      <c r="FC50" s="126"/>
      <c r="FD50" s="126"/>
      <c r="FE50" s="126"/>
      <c r="FF50" s="126"/>
      <c r="FG50" s="126"/>
      <c r="FH50" s="126"/>
      <c r="FI50" s="126"/>
      <c r="FJ50" s="126"/>
      <c r="FK50" s="126"/>
      <c r="FL50" s="126"/>
      <c r="FM50" s="126"/>
      <c r="FN50" s="126"/>
      <c r="FO50" s="126"/>
      <c r="FP50" s="126"/>
      <c r="FQ50" s="126"/>
      <c r="FR50" s="126"/>
      <c r="FS50" s="126"/>
      <c r="FT50" s="126"/>
      <c r="FU50" s="126"/>
      <c r="FV50" s="126"/>
      <c r="FW50" s="126"/>
      <c r="FX50" s="126"/>
      <c r="FY50" s="126"/>
      <c r="FZ50" s="126"/>
      <c r="GA50" s="126"/>
      <c r="GB50" s="126"/>
      <c r="GC50" s="126"/>
      <c r="GD50" s="126"/>
      <c r="GE50" s="126"/>
      <c r="GF50" s="126"/>
      <c r="GG50" s="126"/>
      <c r="GH50" s="126"/>
      <c r="GI50" s="126"/>
      <c r="GJ50" s="126"/>
      <c r="GK50" s="126"/>
      <c r="GL50" s="126"/>
      <c r="GM50" s="126"/>
      <c r="GN50" s="126"/>
      <c r="GO50" s="126"/>
      <c r="GP50" s="126"/>
      <c r="GQ50" s="126"/>
      <c r="GR50" s="126"/>
      <c r="GS50" s="126"/>
      <c r="GT50" s="126"/>
      <c r="GU50" s="126"/>
      <c r="GV50" s="126"/>
      <c r="GW50" s="126"/>
      <c r="GX50" s="126"/>
      <c r="GY50" s="126"/>
      <c r="GZ50" s="126"/>
      <c r="HA50" s="126"/>
      <c r="HB50" s="126"/>
      <c r="HC50" s="126"/>
      <c r="HD50" s="126"/>
      <c r="HE50" s="126"/>
      <c r="HF50" s="126"/>
      <c r="HG50" s="126"/>
      <c r="HH50" s="126"/>
      <c r="HI50" s="126"/>
      <c r="HJ50" s="126"/>
      <c r="HK50" s="126"/>
      <c r="HL50" s="126"/>
      <c r="HM50" s="126"/>
      <c r="HN50" s="126"/>
      <c r="HO50" s="126"/>
      <c r="HP50" s="126"/>
      <c r="HQ50" s="126"/>
      <c r="HR50" s="126"/>
      <c r="HS50" s="126"/>
      <c r="HT50" s="126"/>
      <c r="HU50" s="126"/>
      <c r="HV50" s="126"/>
      <c r="HW50" s="126"/>
      <c r="HX50" s="126"/>
      <c r="HY50" s="126"/>
      <c r="HZ50" s="126"/>
      <c r="IA50" s="126"/>
      <c r="IB50" s="126"/>
      <c r="IC50" s="126"/>
      <c r="ID50" s="126"/>
      <c r="IE50" s="126"/>
      <c r="IF50" s="126"/>
      <c r="IG50" s="126"/>
      <c r="IH50" s="126"/>
      <c r="II50" s="126"/>
      <c r="IJ50" s="126"/>
      <c r="IK50" s="126"/>
      <c r="IL50" s="126"/>
      <c r="IM50" s="126"/>
      <c r="IN50" s="126"/>
      <c r="IO50" s="126"/>
      <c r="IP50" s="126"/>
      <c r="IQ50" s="126"/>
      <c r="IR50" s="126"/>
      <c r="IS50" s="126"/>
      <c r="IT50" s="126"/>
      <c r="IU50" s="126"/>
    </row>
    <row r="51" spans="1:255" s="127" customFormat="1" ht="12" customHeight="1" x14ac:dyDescent="0.25">
      <c r="A51" s="121"/>
      <c r="B51" s="122" t="s">
        <v>85</v>
      </c>
      <c r="C51" s="123" t="s">
        <v>83</v>
      </c>
      <c r="D51" s="123">
        <v>20</v>
      </c>
      <c r="E51" s="123" t="s">
        <v>84</v>
      </c>
      <c r="F51" s="124">
        <v>500</v>
      </c>
      <c r="G51" s="125">
        <f t="shared" si="1"/>
        <v>10000</v>
      </c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6"/>
      <c r="AY51" s="126"/>
      <c r="AZ51" s="126"/>
      <c r="BA51" s="126"/>
      <c r="BB51" s="126"/>
      <c r="BC51" s="126"/>
      <c r="BD51" s="126"/>
      <c r="BE51" s="126"/>
      <c r="BF51" s="126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26"/>
      <c r="BR51" s="126"/>
      <c r="BS51" s="126"/>
      <c r="BT51" s="126"/>
      <c r="BU51" s="126"/>
      <c r="BV51" s="126"/>
      <c r="BW51" s="126"/>
      <c r="BX51" s="126"/>
      <c r="BY51" s="126"/>
      <c r="BZ51" s="126"/>
      <c r="CA51" s="126"/>
      <c r="CB51" s="126"/>
      <c r="CC51" s="126"/>
      <c r="CD51" s="126"/>
      <c r="CE51" s="126"/>
      <c r="CF51" s="126"/>
      <c r="CG51" s="126"/>
      <c r="CH51" s="126"/>
      <c r="CI51" s="126"/>
      <c r="CJ51" s="126"/>
      <c r="CK51" s="126"/>
      <c r="CL51" s="126"/>
      <c r="CM51" s="126"/>
      <c r="CN51" s="126"/>
      <c r="CO51" s="126"/>
      <c r="CP51" s="126"/>
      <c r="CQ51" s="126"/>
      <c r="CR51" s="126"/>
      <c r="CS51" s="126"/>
      <c r="CT51" s="126"/>
      <c r="CU51" s="126"/>
      <c r="CV51" s="126"/>
      <c r="CW51" s="126"/>
      <c r="CX51" s="126"/>
      <c r="CY51" s="126"/>
      <c r="CZ51" s="126"/>
      <c r="DA51" s="126"/>
      <c r="DB51" s="126"/>
      <c r="DC51" s="126"/>
      <c r="DD51" s="126"/>
      <c r="DE51" s="126"/>
      <c r="DF51" s="126"/>
      <c r="DG51" s="126"/>
      <c r="DH51" s="126"/>
      <c r="DI51" s="126"/>
      <c r="DJ51" s="126"/>
      <c r="DK51" s="126"/>
      <c r="DL51" s="126"/>
      <c r="DM51" s="126"/>
      <c r="DN51" s="126"/>
      <c r="DO51" s="126"/>
      <c r="DP51" s="126"/>
      <c r="DQ51" s="126"/>
      <c r="DR51" s="126"/>
      <c r="DS51" s="126"/>
      <c r="DT51" s="126"/>
      <c r="DU51" s="126"/>
      <c r="DV51" s="126"/>
      <c r="DW51" s="126"/>
      <c r="DX51" s="126"/>
      <c r="DY51" s="126"/>
      <c r="DZ51" s="126"/>
      <c r="EA51" s="126"/>
      <c r="EB51" s="126"/>
      <c r="EC51" s="126"/>
      <c r="ED51" s="126"/>
      <c r="EE51" s="126"/>
      <c r="EF51" s="126"/>
      <c r="EG51" s="126"/>
      <c r="EH51" s="126"/>
      <c r="EI51" s="126"/>
      <c r="EJ51" s="126"/>
      <c r="EK51" s="126"/>
      <c r="EL51" s="126"/>
      <c r="EM51" s="126"/>
      <c r="EN51" s="126"/>
      <c r="EO51" s="126"/>
      <c r="EP51" s="126"/>
      <c r="EQ51" s="126"/>
      <c r="ER51" s="126"/>
      <c r="ES51" s="126"/>
      <c r="ET51" s="126"/>
      <c r="EU51" s="126"/>
      <c r="EV51" s="126"/>
      <c r="EW51" s="126"/>
      <c r="EX51" s="126"/>
      <c r="EY51" s="126"/>
      <c r="EZ51" s="126"/>
      <c r="FA51" s="126"/>
      <c r="FB51" s="126"/>
      <c r="FC51" s="126"/>
      <c r="FD51" s="126"/>
      <c r="FE51" s="126"/>
      <c r="FF51" s="126"/>
      <c r="FG51" s="126"/>
      <c r="FH51" s="126"/>
      <c r="FI51" s="126"/>
      <c r="FJ51" s="126"/>
      <c r="FK51" s="126"/>
      <c r="FL51" s="126"/>
      <c r="FM51" s="126"/>
      <c r="FN51" s="126"/>
      <c r="FO51" s="126"/>
      <c r="FP51" s="126"/>
      <c r="FQ51" s="126"/>
      <c r="FR51" s="126"/>
      <c r="FS51" s="126"/>
      <c r="FT51" s="126"/>
      <c r="FU51" s="126"/>
      <c r="FV51" s="126"/>
      <c r="FW51" s="126"/>
      <c r="FX51" s="126"/>
      <c r="FY51" s="126"/>
      <c r="FZ51" s="126"/>
      <c r="GA51" s="126"/>
      <c r="GB51" s="126"/>
      <c r="GC51" s="126"/>
      <c r="GD51" s="126"/>
      <c r="GE51" s="126"/>
      <c r="GF51" s="126"/>
      <c r="GG51" s="126"/>
      <c r="GH51" s="126"/>
      <c r="GI51" s="126"/>
      <c r="GJ51" s="126"/>
      <c r="GK51" s="126"/>
      <c r="GL51" s="126"/>
      <c r="GM51" s="126"/>
      <c r="GN51" s="126"/>
      <c r="GO51" s="126"/>
      <c r="GP51" s="126"/>
      <c r="GQ51" s="126"/>
      <c r="GR51" s="126"/>
      <c r="GS51" s="126"/>
      <c r="GT51" s="126"/>
      <c r="GU51" s="126"/>
      <c r="GV51" s="126"/>
      <c r="GW51" s="126"/>
      <c r="GX51" s="126"/>
      <c r="GY51" s="126"/>
      <c r="GZ51" s="126"/>
      <c r="HA51" s="126"/>
      <c r="HB51" s="126"/>
      <c r="HC51" s="126"/>
      <c r="HD51" s="126"/>
      <c r="HE51" s="126"/>
      <c r="HF51" s="126"/>
      <c r="HG51" s="126"/>
      <c r="HH51" s="126"/>
      <c r="HI51" s="126"/>
      <c r="HJ51" s="126"/>
      <c r="HK51" s="126"/>
      <c r="HL51" s="126"/>
      <c r="HM51" s="126"/>
      <c r="HN51" s="126"/>
      <c r="HO51" s="126"/>
      <c r="HP51" s="126"/>
      <c r="HQ51" s="126"/>
      <c r="HR51" s="126"/>
      <c r="HS51" s="126"/>
      <c r="HT51" s="126"/>
      <c r="HU51" s="126"/>
      <c r="HV51" s="126"/>
      <c r="HW51" s="126"/>
      <c r="HX51" s="126"/>
      <c r="HY51" s="126"/>
      <c r="HZ51" s="126"/>
      <c r="IA51" s="126"/>
      <c r="IB51" s="126"/>
      <c r="IC51" s="126"/>
      <c r="ID51" s="126"/>
      <c r="IE51" s="126"/>
      <c r="IF51" s="126"/>
      <c r="IG51" s="126"/>
      <c r="IH51" s="126"/>
      <c r="II51" s="126"/>
      <c r="IJ51" s="126"/>
      <c r="IK51" s="126"/>
      <c r="IL51" s="126"/>
      <c r="IM51" s="126"/>
      <c r="IN51" s="126"/>
      <c r="IO51" s="126"/>
      <c r="IP51" s="126"/>
      <c r="IQ51" s="126"/>
      <c r="IR51" s="126"/>
      <c r="IS51" s="126"/>
      <c r="IT51" s="126"/>
      <c r="IU51" s="126"/>
    </row>
    <row r="52" spans="1:255" s="127" customFormat="1" ht="12" customHeight="1" x14ac:dyDescent="0.25">
      <c r="A52" s="121"/>
      <c r="B52" s="122" t="s">
        <v>86</v>
      </c>
      <c r="C52" s="123" t="s">
        <v>31</v>
      </c>
      <c r="D52" s="123">
        <v>8000</v>
      </c>
      <c r="E52" s="123" t="s">
        <v>87</v>
      </c>
      <c r="F52" s="124">
        <v>22</v>
      </c>
      <c r="G52" s="125">
        <f t="shared" si="1"/>
        <v>176000</v>
      </c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/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/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/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126"/>
      <c r="DM52" s="126"/>
      <c r="DN52" s="126"/>
      <c r="DO52" s="126"/>
      <c r="DP52" s="126"/>
      <c r="DQ52" s="126"/>
      <c r="DR52" s="126"/>
      <c r="DS52" s="126"/>
      <c r="DT52" s="126"/>
      <c r="DU52" s="126"/>
      <c r="DV52" s="126"/>
      <c r="DW52" s="126"/>
      <c r="DX52" s="126"/>
      <c r="DY52" s="126"/>
      <c r="DZ52" s="126"/>
      <c r="EA52" s="126"/>
      <c r="EB52" s="126"/>
      <c r="EC52" s="126"/>
      <c r="ED52" s="126"/>
      <c r="EE52" s="126"/>
      <c r="EF52" s="126"/>
      <c r="EG52" s="126"/>
      <c r="EH52" s="126"/>
      <c r="EI52" s="126"/>
      <c r="EJ52" s="126"/>
      <c r="EK52" s="126"/>
      <c r="EL52" s="126"/>
      <c r="EM52" s="126"/>
      <c r="EN52" s="126"/>
      <c r="EO52" s="126"/>
      <c r="EP52" s="126"/>
      <c r="EQ52" s="126"/>
      <c r="ER52" s="126"/>
      <c r="ES52" s="126"/>
      <c r="ET52" s="126"/>
      <c r="EU52" s="126"/>
      <c r="EV52" s="126"/>
      <c r="EW52" s="126"/>
      <c r="EX52" s="126"/>
      <c r="EY52" s="126"/>
      <c r="EZ52" s="126"/>
      <c r="FA52" s="126"/>
      <c r="FB52" s="126"/>
      <c r="FC52" s="126"/>
      <c r="FD52" s="126"/>
      <c r="FE52" s="126"/>
      <c r="FF52" s="126"/>
      <c r="FG52" s="126"/>
      <c r="FH52" s="126"/>
      <c r="FI52" s="126"/>
      <c r="FJ52" s="126"/>
      <c r="FK52" s="126"/>
      <c r="FL52" s="126"/>
      <c r="FM52" s="126"/>
      <c r="FN52" s="126"/>
      <c r="FO52" s="126"/>
      <c r="FP52" s="126"/>
      <c r="FQ52" s="126"/>
      <c r="FR52" s="126"/>
      <c r="FS52" s="126"/>
      <c r="FT52" s="126"/>
      <c r="FU52" s="126"/>
      <c r="FV52" s="126"/>
      <c r="FW52" s="126"/>
      <c r="FX52" s="126"/>
      <c r="FY52" s="126"/>
      <c r="FZ52" s="126"/>
      <c r="GA52" s="126"/>
      <c r="GB52" s="126"/>
      <c r="GC52" s="126"/>
      <c r="GD52" s="126"/>
      <c r="GE52" s="126"/>
      <c r="GF52" s="126"/>
      <c r="GG52" s="126"/>
      <c r="GH52" s="126"/>
      <c r="GI52" s="126"/>
      <c r="GJ52" s="126"/>
      <c r="GK52" s="126"/>
      <c r="GL52" s="126"/>
      <c r="GM52" s="126"/>
      <c r="GN52" s="126"/>
      <c r="GO52" s="126"/>
      <c r="GP52" s="126"/>
      <c r="GQ52" s="126"/>
      <c r="GR52" s="126"/>
      <c r="GS52" s="126"/>
      <c r="GT52" s="126"/>
      <c r="GU52" s="126"/>
      <c r="GV52" s="126"/>
      <c r="GW52" s="126"/>
      <c r="GX52" s="126"/>
      <c r="GY52" s="126"/>
      <c r="GZ52" s="126"/>
      <c r="HA52" s="126"/>
      <c r="HB52" s="126"/>
      <c r="HC52" s="126"/>
      <c r="HD52" s="126"/>
      <c r="HE52" s="126"/>
      <c r="HF52" s="126"/>
      <c r="HG52" s="126"/>
      <c r="HH52" s="126"/>
      <c r="HI52" s="126"/>
      <c r="HJ52" s="126"/>
      <c r="HK52" s="126"/>
      <c r="HL52" s="126"/>
      <c r="HM52" s="126"/>
      <c r="HN52" s="126"/>
      <c r="HO52" s="126"/>
      <c r="HP52" s="126"/>
      <c r="HQ52" s="126"/>
      <c r="HR52" s="126"/>
      <c r="HS52" s="126"/>
      <c r="HT52" s="126"/>
      <c r="HU52" s="126"/>
      <c r="HV52" s="126"/>
      <c r="HW52" s="126"/>
      <c r="HX52" s="126"/>
      <c r="HY52" s="126"/>
      <c r="HZ52" s="126"/>
      <c r="IA52" s="126"/>
      <c r="IB52" s="126"/>
      <c r="IC52" s="126"/>
      <c r="ID52" s="126"/>
      <c r="IE52" s="126"/>
      <c r="IF52" s="126"/>
      <c r="IG52" s="126"/>
      <c r="IH52" s="126"/>
      <c r="II52" s="126"/>
      <c r="IJ52" s="126"/>
      <c r="IK52" s="126"/>
      <c r="IL52" s="126"/>
      <c r="IM52" s="126"/>
      <c r="IN52" s="126"/>
      <c r="IO52" s="126"/>
      <c r="IP52" s="126"/>
      <c r="IQ52" s="126"/>
      <c r="IR52" s="126"/>
      <c r="IS52" s="126"/>
      <c r="IT52" s="126"/>
      <c r="IU52" s="126"/>
    </row>
    <row r="53" spans="1:255" s="127" customFormat="1" ht="12" customHeight="1" x14ac:dyDescent="0.25">
      <c r="A53" s="121"/>
      <c r="B53" s="122" t="s">
        <v>88</v>
      </c>
      <c r="C53" s="123" t="s">
        <v>31</v>
      </c>
      <c r="D53" s="123">
        <v>7200</v>
      </c>
      <c r="E53" s="123" t="s">
        <v>87</v>
      </c>
      <c r="F53" s="124">
        <v>150</v>
      </c>
      <c r="G53" s="125">
        <f t="shared" si="1"/>
        <v>1080000</v>
      </c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/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/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/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/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/>
      <c r="FK53" s="126"/>
      <c r="FL53" s="126"/>
      <c r="FM53" s="126"/>
      <c r="FN53" s="126"/>
      <c r="FO53" s="126"/>
      <c r="FP53" s="126"/>
      <c r="FQ53" s="126"/>
      <c r="FR53" s="126"/>
      <c r="FS53" s="126"/>
      <c r="FT53" s="126"/>
      <c r="FU53" s="126"/>
      <c r="FV53" s="126"/>
      <c r="FW53" s="126"/>
      <c r="FX53" s="126"/>
      <c r="FY53" s="126"/>
      <c r="FZ53" s="126"/>
      <c r="GA53" s="126"/>
      <c r="GB53" s="126"/>
      <c r="GC53" s="126"/>
      <c r="GD53" s="126"/>
      <c r="GE53" s="126"/>
      <c r="GF53" s="126"/>
      <c r="GG53" s="126"/>
      <c r="GH53" s="126"/>
      <c r="GI53" s="126"/>
      <c r="GJ53" s="126"/>
      <c r="GK53" s="126"/>
      <c r="GL53" s="126"/>
      <c r="GM53" s="126"/>
      <c r="GN53" s="126"/>
      <c r="GO53" s="126"/>
      <c r="GP53" s="126"/>
      <c r="GQ53" s="126"/>
      <c r="GR53" s="126"/>
      <c r="GS53" s="126"/>
      <c r="GT53" s="126"/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  <c r="HG53" s="126"/>
      <c r="HH53" s="126"/>
      <c r="HI53" s="126"/>
      <c r="HJ53" s="126"/>
      <c r="HK53" s="126"/>
      <c r="HL53" s="126"/>
      <c r="HM53" s="126"/>
      <c r="HN53" s="126"/>
      <c r="HO53" s="126"/>
      <c r="HP53" s="126"/>
      <c r="HQ53" s="126"/>
      <c r="HR53" s="126"/>
      <c r="HS53" s="126"/>
      <c r="HT53" s="126"/>
      <c r="HU53" s="126"/>
      <c r="HV53" s="126"/>
      <c r="HW53" s="126"/>
      <c r="HX53" s="126"/>
      <c r="HY53" s="126"/>
      <c r="HZ53" s="126"/>
      <c r="IA53" s="126"/>
      <c r="IB53" s="126"/>
      <c r="IC53" s="126"/>
      <c r="ID53" s="126"/>
      <c r="IE53" s="126"/>
      <c r="IF53" s="126"/>
      <c r="IG53" s="126"/>
      <c r="IH53" s="126"/>
      <c r="II53" s="126"/>
      <c r="IJ53" s="126"/>
      <c r="IK53" s="126"/>
      <c r="IL53" s="126"/>
      <c r="IM53" s="126"/>
      <c r="IN53" s="126"/>
      <c r="IO53" s="126"/>
      <c r="IP53" s="126"/>
      <c r="IQ53" s="126"/>
      <c r="IR53" s="126"/>
      <c r="IS53" s="126"/>
      <c r="IT53" s="126"/>
      <c r="IU53" s="126"/>
    </row>
    <row r="54" spans="1:255" s="127" customFormat="1" ht="12" customHeight="1" x14ac:dyDescent="0.25">
      <c r="A54" s="121"/>
      <c r="B54" s="122" t="s">
        <v>89</v>
      </c>
      <c r="C54" s="123" t="s">
        <v>90</v>
      </c>
      <c r="D54" s="123">
        <v>120</v>
      </c>
      <c r="E54" s="123" t="s">
        <v>91</v>
      </c>
      <c r="F54" s="124">
        <v>7000</v>
      </c>
      <c r="G54" s="125">
        <f t="shared" si="1"/>
        <v>840000</v>
      </c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/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6"/>
      <c r="CM54" s="126"/>
      <c r="CN54" s="126"/>
      <c r="CO54" s="126"/>
      <c r="CP54" s="126"/>
      <c r="CQ54" s="126"/>
      <c r="CR54" s="126"/>
      <c r="CS54" s="126"/>
      <c r="CT54" s="126"/>
      <c r="CU54" s="126"/>
      <c r="CV54" s="126"/>
      <c r="CW54" s="126"/>
      <c r="CX54" s="126"/>
      <c r="CY54" s="126"/>
      <c r="CZ54" s="126"/>
      <c r="DA54" s="126"/>
      <c r="DB54" s="126"/>
      <c r="DC54" s="126"/>
      <c r="DD54" s="126"/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6"/>
      <c r="DS54" s="126"/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6"/>
      <c r="EH54" s="126"/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6"/>
      <c r="EW54" s="126"/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6"/>
      <c r="FL54" s="126"/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6"/>
      <c r="GA54" s="126"/>
      <c r="GB54" s="126"/>
      <c r="GC54" s="126"/>
      <c r="GD54" s="126"/>
      <c r="GE54" s="126"/>
      <c r="GF54" s="126"/>
      <c r="GG54" s="126"/>
      <c r="GH54" s="126"/>
      <c r="GI54" s="126"/>
      <c r="GJ54" s="126"/>
      <c r="GK54" s="126"/>
      <c r="GL54" s="126"/>
      <c r="GM54" s="126"/>
      <c r="GN54" s="126"/>
      <c r="GO54" s="126"/>
      <c r="GP54" s="126"/>
      <c r="GQ54" s="126"/>
      <c r="GR54" s="126"/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6"/>
      <c r="HG54" s="126"/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6"/>
      <c r="HV54" s="126"/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6"/>
      <c r="IK54" s="126"/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</row>
    <row r="55" spans="1:255" s="127" customFormat="1" ht="12" customHeight="1" x14ac:dyDescent="0.25">
      <c r="A55" s="121"/>
      <c r="B55" s="122" t="s">
        <v>92</v>
      </c>
      <c r="C55" s="123" t="s">
        <v>90</v>
      </c>
      <c r="D55" s="123">
        <v>20</v>
      </c>
      <c r="E55" s="123" t="s">
        <v>93</v>
      </c>
      <c r="F55" s="124">
        <v>12000</v>
      </c>
      <c r="G55" s="125">
        <f t="shared" si="1"/>
        <v>240000</v>
      </c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BS55" s="126"/>
      <c r="BT55" s="126"/>
      <c r="BU55" s="126"/>
      <c r="BV55" s="126"/>
      <c r="BW55" s="126"/>
      <c r="BX55" s="126"/>
      <c r="BY55" s="126"/>
      <c r="BZ55" s="126"/>
      <c r="CA55" s="126"/>
      <c r="CB55" s="126"/>
      <c r="CC55" s="126"/>
      <c r="CD55" s="126"/>
      <c r="CE55" s="126"/>
      <c r="CF55" s="126"/>
      <c r="CG55" s="126"/>
      <c r="CH55" s="126"/>
      <c r="CI55" s="126"/>
      <c r="CJ55" s="126"/>
      <c r="CK55" s="126"/>
      <c r="CL55" s="126"/>
      <c r="CM55" s="126"/>
      <c r="CN55" s="126"/>
      <c r="CO55" s="126"/>
      <c r="CP55" s="126"/>
      <c r="CQ55" s="126"/>
      <c r="CR55" s="126"/>
      <c r="CS55" s="126"/>
      <c r="CT55" s="126"/>
      <c r="CU55" s="126"/>
      <c r="CV55" s="126"/>
      <c r="CW55" s="126"/>
      <c r="CX55" s="126"/>
      <c r="CY55" s="126"/>
      <c r="CZ55" s="126"/>
      <c r="DA55" s="126"/>
      <c r="DB55" s="126"/>
      <c r="DC55" s="126"/>
      <c r="DD55" s="126"/>
      <c r="DE55" s="126"/>
      <c r="DF55" s="126"/>
      <c r="DG55" s="126"/>
      <c r="DH55" s="126"/>
      <c r="DI55" s="126"/>
      <c r="DJ55" s="126"/>
      <c r="DK55" s="126"/>
      <c r="DL55" s="126"/>
      <c r="DM55" s="126"/>
      <c r="DN55" s="126"/>
      <c r="DO55" s="126"/>
      <c r="DP55" s="126"/>
      <c r="DQ55" s="126"/>
      <c r="DR55" s="126"/>
      <c r="DS55" s="126"/>
      <c r="DT55" s="126"/>
      <c r="DU55" s="126"/>
      <c r="DV55" s="126"/>
      <c r="DW55" s="126"/>
      <c r="DX55" s="126"/>
      <c r="DY55" s="126"/>
      <c r="DZ55" s="126"/>
      <c r="EA55" s="126"/>
      <c r="EB55" s="126"/>
      <c r="EC55" s="126"/>
      <c r="ED55" s="126"/>
      <c r="EE55" s="126"/>
      <c r="EF55" s="126"/>
      <c r="EG55" s="126"/>
      <c r="EH55" s="126"/>
      <c r="EI55" s="126"/>
      <c r="EJ55" s="126"/>
      <c r="EK55" s="126"/>
      <c r="EL55" s="126"/>
      <c r="EM55" s="126"/>
      <c r="EN55" s="126"/>
      <c r="EO55" s="126"/>
      <c r="EP55" s="126"/>
      <c r="EQ55" s="126"/>
      <c r="ER55" s="126"/>
      <c r="ES55" s="126"/>
      <c r="ET55" s="126"/>
      <c r="EU55" s="126"/>
      <c r="EV55" s="126"/>
      <c r="EW55" s="126"/>
      <c r="EX55" s="126"/>
      <c r="EY55" s="126"/>
      <c r="EZ55" s="126"/>
      <c r="FA55" s="126"/>
      <c r="FB55" s="126"/>
      <c r="FC55" s="126"/>
      <c r="FD55" s="126"/>
      <c r="FE55" s="126"/>
      <c r="FF55" s="126"/>
      <c r="FG55" s="126"/>
      <c r="FH55" s="126"/>
      <c r="FI55" s="126"/>
      <c r="FJ55" s="126"/>
      <c r="FK55" s="126"/>
      <c r="FL55" s="126"/>
      <c r="FM55" s="126"/>
      <c r="FN55" s="126"/>
      <c r="FO55" s="126"/>
      <c r="FP55" s="126"/>
      <c r="FQ55" s="126"/>
      <c r="FR55" s="126"/>
      <c r="FS55" s="126"/>
      <c r="FT55" s="126"/>
      <c r="FU55" s="126"/>
      <c r="FV55" s="126"/>
      <c r="FW55" s="126"/>
      <c r="FX55" s="126"/>
      <c r="FY55" s="126"/>
      <c r="FZ55" s="126"/>
      <c r="GA55" s="126"/>
      <c r="GB55" s="126"/>
      <c r="GC55" s="126"/>
      <c r="GD55" s="126"/>
      <c r="GE55" s="126"/>
      <c r="GF55" s="126"/>
      <c r="GG55" s="126"/>
      <c r="GH55" s="126"/>
      <c r="GI55" s="126"/>
      <c r="GJ55" s="126"/>
      <c r="GK55" s="126"/>
      <c r="GL55" s="126"/>
      <c r="GM55" s="126"/>
      <c r="GN55" s="126"/>
      <c r="GO55" s="126"/>
      <c r="GP55" s="126"/>
      <c r="GQ55" s="126"/>
      <c r="GR55" s="126"/>
      <c r="GS55" s="126"/>
      <c r="GT55" s="126"/>
      <c r="GU55" s="126"/>
      <c r="GV55" s="126"/>
      <c r="GW55" s="126"/>
      <c r="GX55" s="126"/>
      <c r="GY55" s="126"/>
      <c r="GZ55" s="126"/>
      <c r="HA55" s="126"/>
      <c r="HB55" s="126"/>
      <c r="HC55" s="126"/>
      <c r="HD55" s="126"/>
      <c r="HE55" s="126"/>
      <c r="HF55" s="126"/>
      <c r="HG55" s="126"/>
      <c r="HH55" s="126"/>
      <c r="HI55" s="126"/>
      <c r="HJ55" s="126"/>
      <c r="HK55" s="126"/>
      <c r="HL55" s="126"/>
      <c r="HM55" s="126"/>
      <c r="HN55" s="126"/>
      <c r="HO55" s="126"/>
      <c r="HP55" s="126"/>
      <c r="HQ55" s="126"/>
      <c r="HR55" s="126"/>
      <c r="HS55" s="126"/>
      <c r="HT55" s="126"/>
      <c r="HU55" s="126"/>
      <c r="HV55" s="126"/>
      <c r="HW55" s="126"/>
      <c r="HX55" s="126"/>
      <c r="HY55" s="126"/>
      <c r="HZ55" s="126"/>
      <c r="IA55" s="126"/>
      <c r="IB55" s="126"/>
      <c r="IC55" s="126"/>
      <c r="ID55" s="126"/>
      <c r="IE55" s="126"/>
      <c r="IF55" s="126"/>
      <c r="IG55" s="126"/>
      <c r="IH55" s="126"/>
      <c r="II55" s="126"/>
      <c r="IJ55" s="126"/>
      <c r="IK55" s="126"/>
      <c r="IL55" s="126"/>
      <c r="IM55" s="126"/>
      <c r="IN55" s="126"/>
      <c r="IO55" s="126"/>
      <c r="IP55" s="126"/>
      <c r="IQ55" s="126"/>
      <c r="IR55" s="126"/>
      <c r="IS55" s="126"/>
      <c r="IT55" s="126"/>
      <c r="IU55" s="126"/>
    </row>
    <row r="56" spans="1:255" s="127" customFormat="1" ht="12" customHeight="1" x14ac:dyDescent="0.25">
      <c r="A56" s="121"/>
      <c r="B56" s="122" t="s">
        <v>104</v>
      </c>
      <c r="C56" s="123" t="s">
        <v>94</v>
      </c>
      <c r="D56" s="123">
        <v>1</v>
      </c>
      <c r="E56" s="123" t="s">
        <v>95</v>
      </c>
      <c r="F56" s="124">
        <v>665330</v>
      </c>
      <c r="G56" s="125">
        <f t="shared" si="1"/>
        <v>665330</v>
      </c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BS56" s="126"/>
      <c r="BT56" s="126"/>
      <c r="BU56" s="126"/>
      <c r="BV56" s="126"/>
      <c r="BW56" s="126"/>
      <c r="BX56" s="126"/>
      <c r="BY56" s="126"/>
      <c r="BZ56" s="126"/>
      <c r="CA56" s="126"/>
      <c r="CB56" s="126"/>
      <c r="CC56" s="126"/>
      <c r="CD56" s="126"/>
      <c r="CE56" s="126"/>
      <c r="CF56" s="126"/>
      <c r="CG56" s="126"/>
      <c r="CH56" s="126"/>
      <c r="CI56" s="126"/>
      <c r="CJ56" s="126"/>
      <c r="CK56" s="126"/>
      <c r="CL56" s="126"/>
      <c r="CM56" s="126"/>
      <c r="CN56" s="126"/>
      <c r="CO56" s="126"/>
      <c r="CP56" s="126"/>
      <c r="CQ56" s="126"/>
      <c r="CR56" s="126"/>
      <c r="CS56" s="126"/>
      <c r="CT56" s="126"/>
      <c r="CU56" s="126"/>
      <c r="CV56" s="126"/>
      <c r="CW56" s="126"/>
      <c r="CX56" s="126"/>
      <c r="CY56" s="126"/>
      <c r="CZ56" s="126"/>
      <c r="DA56" s="126"/>
      <c r="DB56" s="126"/>
      <c r="DC56" s="126"/>
      <c r="DD56" s="126"/>
      <c r="DE56" s="126"/>
      <c r="DF56" s="126"/>
      <c r="DG56" s="126"/>
      <c r="DH56" s="126"/>
      <c r="DI56" s="126"/>
      <c r="DJ56" s="126"/>
      <c r="DK56" s="126"/>
      <c r="DL56" s="126"/>
      <c r="DM56" s="126"/>
      <c r="DN56" s="126"/>
      <c r="DO56" s="126"/>
      <c r="DP56" s="126"/>
      <c r="DQ56" s="126"/>
      <c r="DR56" s="126"/>
      <c r="DS56" s="126"/>
      <c r="DT56" s="126"/>
      <c r="DU56" s="126"/>
      <c r="DV56" s="126"/>
      <c r="DW56" s="126"/>
      <c r="DX56" s="126"/>
      <c r="DY56" s="126"/>
      <c r="DZ56" s="126"/>
      <c r="EA56" s="126"/>
      <c r="EB56" s="126"/>
      <c r="EC56" s="126"/>
      <c r="ED56" s="126"/>
      <c r="EE56" s="126"/>
      <c r="EF56" s="126"/>
      <c r="EG56" s="126"/>
      <c r="EH56" s="126"/>
      <c r="EI56" s="126"/>
      <c r="EJ56" s="126"/>
      <c r="EK56" s="126"/>
      <c r="EL56" s="126"/>
      <c r="EM56" s="126"/>
      <c r="EN56" s="126"/>
      <c r="EO56" s="126"/>
      <c r="EP56" s="126"/>
      <c r="EQ56" s="126"/>
      <c r="ER56" s="126"/>
      <c r="ES56" s="126"/>
      <c r="ET56" s="126"/>
      <c r="EU56" s="126"/>
      <c r="EV56" s="126"/>
      <c r="EW56" s="126"/>
      <c r="EX56" s="126"/>
      <c r="EY56" s="126"/>
      <c r="EZ56" s="126"/>
      <c r="FA56" s="126"/>
      <c r="FB56" s="126"/>
      <c r="FC56" s="126"/>
      <c r="FD56" s="126"/>
      <c r="FE56" s="126"/>
      <c r="FF56" s="126"/>
      <c r="FG56" s="126"/>
      <c r="FH56" s="126"/>
      <c r="FI56" s="126"/>
      <c r="FJ56" s="126"/>
      <c r="FK56" s="126"/>
      <c r="FL56" s="126"/>
      <c r="FM56" s="126"/>
      <c r="FN56" s="126"/>
      <c r="FO56" s="126"/>
      <c r="FP56" s="126"/>
      <c r="FQ56" s="126"/>
      <c r="FR56" s="126"/>
      <c r="FS56" s="126"/>
      <c r="FT56" s="126"/>
      <c r="FU56" s="126"/>
      <c r="FV56" s="126"/>
      <c r="FW56" s="126"/>
      <c r="FX56" s="126"/>
      <c r="FY56" s="126"/>
      <c r="FZ56" s="126"/>
      <c r="GA56" s="126"/>
      <c r="GB56" s="126"/>
      <c r="GC56" s="126"/>
      <c r="GD56" s="126"/>
      <c r="GE56" s="126"/>
      <c r="GF56" s="126"/>
      <c r="GG56" s="126"/>
      <c r="GH56" s="126"/>
      <c r="GI56" s="126"/>
      <c r="GJ56" s="126"/>
      <c r="GK56" s="126"/>
      <c r="GL56" s="126"/>
      <c r="GM56" s="126"/>
      <c r="GN56" s="126"/>
      <c r="GO56" s="126"/>
      <c r="GP56" s="126"/>
      <c r="GQ56" s="126"/>
      <c r="GR56" s="126"/>
      <c r="GS56" s="126"/>
      <c r="GT56" s="126"/>
      <c r="GU56" s="126"/>
      <c r="GV56" s="126"/>
      <c r="GW56" s="126"/>
      <c r="GX56" s="126"/>
      <c r="GY56" s="126"/>
      <c r="GZ56" s="126"/>
      <c r="HA56" s="126"/>
      <c r="HB56" s="126"/>
      <c r="HC56" s="126"/>
      <c r="HD56" s="126"/>
      <c r="HE56" s="126"/>
      <c r="HF56" s="126"/>
      <c r="HG56" s="126"/>
      <c r="HH56" s="126"/>
      <c r="HI56" s="126"/>
      <c r="HJ56" s="126"/>
      <c r="HK56" s="126"/>
      <c r="HL56" s="126"/>
      <c r="HM56" s="126"/>
      <c r="HN56" s="126"/>
      <c r="HO56" s="126"/>
      <c r="HP56" s="126"/>
      <c r="HQ56" s="126"/>
      <c r="HR56" s="126"/>
      <c r="HS56" s="126"/>
      <c r="HT56" s="126"/>
      <c r="HU56" s="126"/>
      <c r="HV56" s="126"/>
      <c r="HW56" s="126"/>
      <c r="HX56" s="126"/>
      <c r="HY56" s="126"/>
      <c r="HZ56" s="126"/>
      <c r="IA56" s="126"/>
      <c r="IB56" s="126"/>
      <c r="IC56" s="126"/>
      <c r="ID56" s="126"/>
      <c r="IE56" s="126"/>
      <c r="IF56" s="126"/>
      <c r="IG56" s="126"/>
      <c r="IH56" s="126"/>
      <c r="II56" s="126"/>
      <c r="IJ56" s="126"/>
      <c r="IK56" s="126"/>
      <c r="IL56" s="126"/>
      <c r="IM56" s="126"/>
      <c r="IN56" s="126"/>
      <c r="IO56" s="126"/>
      <c r="IP56" s="126"/>
      <c r="IQ56" s="126"/>
      <c r="IR56" s="126"/>
      <c r="IS56" s="126"/>
      <c r="IT56" s="126"/>
      <c r="IU56" s="126"/>
    </row>
    <row r="57" spans="1:255" s="127" customFormat="1" ht="12" customHeight="1" x14ac:dyDescent="0.25">
      <c r="A57" s="121"/>
      <c r="B57" s="122" t="s">
        <v>114</v>
      </c>
      <c r="C57" s="123" t="s">
        <v>116</v>
      </c>
      <c r="D57" s="123">
        <v>1</v>
      </c>
      <c r="E57" s="123" t="s">
        <v>93</v>
      </c>
      <c r="F57" s="124">
        <v>31250</v>
      </c>
      <c r="G57" s="125">
        <f t="shared" si="1"/>
        <v>31250</v>
      </c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6"/>
      <c r="BZ57" s="126"/>
      <c r="CA57" s="126"/>
      <c r="CB57" s="126"/>
      <c r="CC57" s="126"/>
      <c r="CD57" s="126"/>
      <c r="CE57" s="126"/>
      <c r="CF57" s="126"/>
      <c r="CG57" s="126"/>
      <c r="CH57" s="126"/>
      <c r="CI57" s="126"/>
      <c r="CJ57" s="126"/>
      <c r="CK57" s="126"/>
      <c r="CL57" s="126"/>
      <c r="CM57" s="126"/>
      <c r="CN57" s="126"/>
      <c r="CO57" s="126"/>
      <c r="CP57" s="126"/>
      <c r="CQ57" s="126"/>
      <c r="CR57" s="126"/>
      <c r="CS57" s="126"/>
      <c r="CT57" s="126"/>
      <c r="CU57" s="126"/>
      <c r="CV57" s="126"/>
      <c r="CW57" s="126"/>
      <c r="CX57" s="126"/>
      <c r="CY57" s="126"/>
      <c r="CZ57" s="126"/>
      <c r="DA57" s="126"/>
      <c r="DB57" s="126"/>
      <c r="DC57" s="126"/>
      <c r="DD57" s="126"/>
      <c r="DE57" s="126"/>
      <c r="DF57" s="126"/>
      <c r="DG57" s="126"/>
      <c r="DH57" s="126"/>
      <c r="DI57" s="126"/>
      <c r="DJ57" s="126"/>
      <c r="DK57" s="126"/>
      <c r="DL57" s="126"/>
      <c r="DM57" s="126"/>
      <c r="DN57" s="126"/>
      <c r="DO57" s="126"/>
      <c r="DP57" s="126"/>
      <c r="DQ57" s="126"/>
      <c r="DR57" s="126"/>
      <c r="DS57" s="126"/>
      <c r="DT57" s="126"/>
      <c r="DU57" s="126"/>
      <c r="DV57" s="126"/>
      <c r="DW57" s="126"/>
      <c r="DX57" s="126"/>
      <c r="DY57" s="126"/>
      <c r="DZ57" s="126"/>
      <c r="EA57" s="126"/>
      <c r="EB57" s="126"/>
      <c r="EC57" s="126"/>
      <c r="ED57" s="126"/>
      <c r="EE57" s="126"/>
      <c r="EF57" s="126"/>
      <c r="EG57" s="126"/>
      <c r="EH57" s="126"/>
      <c r="EI57" s="126"/>
      <c r="EJ57" s="126"/>
      <c r="EK57" s="126"/>
      <c r="EL57" s="126"/>
      <c r="EM57" s="126"/>
      <c r="EN57" s="126"/>
      <c r="EO57" s="126"/>
      <c r="EP57" s="126"/>
      <c r="EQ57" s="126"/>
      <c r="ER57" s="126"/>
      <c r="ES57" s="126"/>
      <c r="ET57" s="126"/>
      <c r="EU57" s="126"/>
      <c r="EV57" s="126"/>
      <c r="EW57" s="126"/>
      <c r="EX57" s="126"/>
      <c r="EY57" s="126"/>
      <c r="EZ57" s="126"/>
      <c r="FA57" s="126"/>
      <c r="FB57" s="126"/>
      <c r="FC57" s="126"/>
      <c r="FD57" s="126"/>
      <c r="FE57" s="126"/>
      <c r="FF57" s="126"/>
      <c r="FG57" s="126"/>
      <c r="FH57" s="126"/>
      <c r="FI57" s="126"/>
      <c r="FJ57" s="126"/>
      <c r="FK57" s="126"/>
      <c r="FL57" s="126"/>
      <c r="FM57" s="126"/>
      <c r="FN57" s="126"/>
      <c r="FO57" s="126"/>
      <c r="FP57" s="126"/>
      <c r="FQ57" s="126"/>
      <c r="FR57" s="126"/>
      <c r="FS57" s="126"/>
      <c r="FT57" s="126"/>
      <c r="FU57" s="126"/>
      <c r="FV57" s="126"/>
      <c r="FW57" s="126"/>
      <c r="FX57" s="126"/>
      <c r="FY57" s="126"/>
      <c r="FZ57" s="126"/>
      <c r="GA57" s="126"/>
      <c r="GB57" s="126"/>
      <c r="GC57" s="126"/>
      <c r="GD57" s="126"/>
      <c r="GE57" s="126"/>
      <c r="GF57" s="126"/>
      <c r="GG57" s="126"/>
      <c r="GH57" s="126"/>
      <c r="GI57" s="126"/>
      <c r="GJ57" s="126"/>
      <c r="GK57" s="126"/>
      <c r="GL57" s="126"/>
      <c r="GM57" s="126"/>
      <c r="GN57" s="126"/>
      <c r="GO57" s="126"/>
      <c r="GP57" s="126"/>
      <c r="GQ57" s="126"/>
      <c r="GR57" s="126"/>
      <c r="GS57" s="126"/>
      <c r="GT57" s="126"/>
      <c r="GU57" s="126"/>
      <c r="GV57" s="126"/>
      <c r="GW57" s="126"/>
      <c r="GX57" s="126"/>
      <c r="GY57" s="126"/>
      <c r="GZ57" s="126"/>
      <c r="HA57" s="126"/>
      <c r="HB57" s="126"/>
      <c r="HC57" s="126"/>
      <c r="HD57" s="126"/>
      <c r="HE57" s="126"/>
      <c r="HF57" s="126"/>
      <c r="HG57" s="126"/>
      <c r="HH57" s="126"/>
      <c r="HI57" s="126"/>
      <c r="HJ57" s="126"/>
      <c r="HK57" s="126"/>
      <c r="HL57" s="126"/>
      <c r="HM57" s="126"/>
      <c r="HN57" s="126"/>
      <c r="HO57" s="126"/>
      <c r="HP57" s="126"/>
      <c r="HQ57" s="126"/>
      <c r="HR57" s="126"/>
      <c r="HS57" s="126"/>
      <c r="HT57" s="126"/>
      <c r="HU57" s="126"/>
      <c r="HV57" s="126"/>
      <c r="HW57" s="126"/>
      <c r="HX57" s="126"/>
      <c r="HY57" s="126"/>
      <c r="HZ57" s="126"/>
      <c r="IA57" s="126"/>
      <c r="IB57" s="126"/>
      <c r="IC57" s="126"/>
      <c r="ID57" s="126"/>
      <c r="IE57" s="126"/>
      <c r="IF57" s="126"/>
      <c r="IG57" s="126"/>
      <c r="IH57" s="126"/>
      <c r="II57" s="126"/>
      <c r="IJ57" s="126"/>
      <c r="IK57" s="126"/>
      <c r="IL57" s="126"/>
      <c r="IM57" s="126"/>
      <c r="IN57" s="126"/>
      <c r="IO57" s="126"/>
      <c r="IP57" s="126"/>
      <c r="IQ57" s="126"/>
      <c r="IR57" s="126"/>
      <c r="IS57" s="126"/>
      <c r="IT57" s="126"/>
      <c r="IU57" s="126"/>
    </row>
    <row r="58" spans="1:255" s="127" customFormat="1" ht="12" customHeight="1" x14ac:dyDescent="0.25">
      <c r="A58" s="121"/>
      <c r="B58" s="122" t="s">
        <v>115</v>
      </c>
      <c r="C58" s="123" t="s">
        <v>116</v>
      </c>
      <c r="D58" s="123">
        <v>1</v>
      </c>
      <c r="E58" s="123" t="s">
        <v>93</v>
      </c>
      <c r="F58" s="124">
        <v>42000</v>
      </c>
      <c r="G58" s="125">
        <f t="shared" si="1"/>
        <v>42000</v>
      </c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BS58" s="126"/>
      <c r="BT58" s="126"/>
      <c r="BU58" s="126"/>
      <c r="BV58" s="126"/>
      <c r="BW58" s="126"/>
      <c r="BX58" s="126"/>
      <c r="BY58" s="126"/>
      <c r="BZ58" s="126"/>
      <c r="CA58" s="126"/>
      <c r="CB58" s="126"/>
      <c r="CC58" s="126"/>
      <c r="CD58" s="126"/>
      <c r="CE58" s="126"/>
      <c r="CF58" s="126"/>
      <c r="CG58" s="126"/>
      <c r="CH58" s="126"/>
      <c r="CI58" s="126"/>
      <c r="CJ58" s="126"/>
      <c r="CK58" s="126"/>
      <c r="CL58" s="126"/>
      <c r="CM58" s="126"/>
      <c r="CN58" s="126"/>
      <c r="CO58" s="126"/>
      <c r="CP58" s="126"/>
      <c r="CQ58" s="126"/>
      <c r="CR58" s="126"/>
      <c r="CS58" s="126"/>
      <c r="CT58" s="126"/>
      <c r="CU58" s="126"/>
      <c r="CV58" s="126"/>
      <c r="CW58" s="126"/>
      <c r="CX58" s="126"/>
      <c r="CY58" s="126"/>
      <c r="CZ58" s="126"/>
      <c r="DA58" s="126"/>
      <c r="DB58" s="126"/>
      <c r="DC58" s="126"/>
      <c r="DD58" s="126"/>
      <c r="DE58" s="126"/>
      <c r="DF58" s="126"/>
      <c r="DG58" s="126"/>
      <c r="DH58" s="126"/>
      <c r="DI58" s="126"/>
      <c r="DJ58" s="126"/>
      <c r="DK58" s="126"/>
      <c r="DL58" s="126"/>
      <c r="DM58" s="126"/>
      <c r="DN58" s="126"/>
      <c r="DO58" s="126"/>
      <c r="DP58" s="126"/>
      <c r="DQ58" s="126"/>
      <c r="DR58" s="126"/>
      <c r="DS58" s="126"/>
      <c r="DT58" s="126"/>
      <c r="DU58" s="126"/>
      <c r="DV58" s="126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126"/>
      <c r="ET58" s="126"/>
      <c r="EU58" s="126"/>
      <c r="EV58" s="126"/>
      <c r="EW58" s="126"/>
      <c r="EX58" s="126"/>
      <c r="EY58" s="126"/>
      <c r="EZ58" s="126"/>
      <c r="FA58" s="126"/>
      <c r="FB58" s="126"/>
      <c r="FC58" s="126"/>
      <c r="FD58" s="126"/>
      <c r="FE58" s="126"/>
      <c r="FF58" s="126"/>
      <c r="FG58" s="126"/>
      <c r="FH58" s="126"/>
      <c r="FI58" s="126"/>
      <c r="FJ58" s="126"/>
      <c r="FK58" s="126"/>
      <c r="FL58" s="126"/>
      <c r="FM58" s="126"/>
      <c r="FN58" s="126"/>
      <c r="FO58" s="126"/>
      <c r="FP58" s="126"/>
      <c r="FQ58" s="126"/>
      <c r="FR58" s="126"/>
      <c r="FS58" s="126"/>
      <c r="FT58" s="126"/>
      <c r="FU58" s="126"/>
      <c r="FV58" s="126"/>
      <c r="FW58" s="126"/>
      <c r="FX58" s="126"/>
      <c r="FY58" s="126"/>
      <c r="FZ58" s="126"/>
      <c r="GA58" s="126"/>
      <c r="GB58" s="126"/>
      <c r="GC58" s="126"/>
      <c r="GD58" s="126"/>
      <c r="GE58" s="126"/>
      <c r="GF58" s="126"/>
      <c r="GG58" s="126"/>
      <c r="GH58" s="126"/>
      <c r="GI58" s="126"/>
      <c r="GJ58" s="126"/>
      <c r="GK58" s="126"/>
      <c r="GL58" s="126"/>
      <c r="GM58" s="126"/>
      <c r="GN58" s="126"/>
      <c r="GO58" s="126"/>
      <c r="GP58" s="126"/>
      <c r="GQ58" s="126"/>
      <c r="GR58" s="126"/>
      <c r="GS58" s="126"/>
      <c r="GT58" s="126"/>
      <c r="GU58" s="126"/>
      <c r="GV58" s="126"/>
      <c r="GW58" s="126"/>
      <c r="GX58" s="126"/>
      <c r="GY58" s="126"/>
      <c r="GZ58" s="126"/>
      <c r="HA58" s="126"/>
      <c r="HB58" s="126"/>
      <c r="HC58" s="126"/>
      <c r="HD58" s="126"/>
      <c r="HE58" s="126"/>
      <c r="HF58" s="126"/>
      <c r="HG58" s="126"/>
      <c r="HH58" s="126"/>
      <c r="HI58" s="126"/>
      <c r="HJ58" s="126"/>
      <c r="HK58" s="126"/>
      <c r="HL58" s="126"/>
      <c r="HM58" s="126"/>
      <c r="HN58" s="126"/>
      <c r="HO58" s="126"/>
      <c r="HP58" s="126"/>
      <c r="HQ58" s="126"/>
      <c r="HR58" s="126"/>
      <c r="HS58" s="126"/>
      <c r="HT58" s="126"/>
      <c r="HU58" s="126"/>
      <c r="HV58" s="126"/>
      <c r="HW58" s="126"/>
      <c r="HX58" s="126"/>
      <c r="HY58" s="126"/>
      <c r="HZ58" s="126"/>
      <c r="IA58" s="126"/>
      <c r="IB58" s="126"/>
      <c r="IC58" s="126"/>
      <c r="ID58" s="126"/>
      <c r="IE58" s="126"/>
      <c r="IF58" s="126"/>
      <c r="IG58" s="126"/>
      <c r="IH58" s="126"/>
      <c r="II58" s="126"/>
      <c r="IJ58" s="126"/>
      <c r="IK58" s="126"/>
      <c r="IL58" s="126"/>
      <c r="IM58" s="126"/>
      <c r="IN58" s="126"/>
      <c r="IO58" s="126"/>
      <c r="IP58" s="126"/>
      <c r="IQ58" s="126"/>
      <c r="IR58" s="126"/>
      <c r="IS58" s="126"/>
      <c r="IT58" s="126"/>
      <c r="IU58" s="126"/>
    </row>
    <row r="59" spans="1:255" ht="13.5" customHeight="1" x14ac:dyDescent="0.25">
      <c r="A59" s="5"/>
      <c r="B59" s="15" t="s">
        <v>32</v>
      </c>
      <c r="C59" s="16"/>
      <c r="D59" s="16"/>
      <c r="E59" s="16"/>
      <c r="F59" s="17"/>
      <c r="G59" s="18">
        <f>SUM(G50:G58)</f>
        <v>3132580</v>
      </c>
    </row>
    <row r="60" spans="1:255" ht="12" customHeight="1" x14ac:dyDescent="0.25">
      <c r="A60" s="2"/>
      <c r="B60" s="12"/>
      <c r="C60" s="13"/>
      <c r="D60" s="13"/>
      <c r="E60" s="19"/>
      <c r="F60" s="14"/>
      <c r="G60" s="14"/>
    </row>
    <row r="61" spans="1:255" s="108" customFormat="1" ht="12" customHeight="1" x14ac:dyDescent="0.25">
      <c r="A61" s="113"/>
      <c r="B61" s="114" t="s">
        <v>33</v>
      </c>
      <c r="C61" s="115"/>
      <c r="D61" s="116"/>
      <c r="E61" s="116"/>
      <c r="F61" s="117"/>
      <c r="G61" s="118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</row>
    <row r="62" spans="1:255" s="108" customFormat="1" ht="24" customHeight="1" x14ac:dyDescent="0.25">
      <c r="A62" s="113"/>
      <c r="B62" s="119" t="s">
        <v>34</v>
      </c>
      <c r="C62" s="120" t="s">
        <v>29</v>
      </c>
      <c r="D62" s="120" t="s">
        <v>30</v>
      </c>
      <c r="E62" s="119" t="s">
        <v>18</v>
      </c>
      <c r="F62" s="120" t="s">
        <v>19</v>
      </c>
      <c r="G62" s="119" t="s">
        <v>20</v>
      </c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07"/>
      <c r="BR62" s="107"/>
      <c r="BS62" s="107"/>
      <c r="BT62" s="107"/>
      <c r="BU62" s="107"/>
      <c r="BV62" s="107"/>
      <c r="BW62" s="107"/>
      <c r="BX62" s="107"/>
      <c r="BY62" s="107"/>
      <c r="BZ62" s="107"/>
      <c r="CA62" s="107"/>
      <c r="CB62" s="107"/>
      <c r="CC62" s="107"/>
      <c r="CD62" s="107"/>
      <c r="CE62" s="107"/>
      <c r="CF62" s="107"/>
      <c r="CG62" s="107"/>
      <c r="CH62" s="107"/>
      <c r="CI62" s="107"/>
      <c r="CJ62" s="107"/>
      <c r="CK62" s="107"/>
      <c r="CL62" s="107"/>
      <c r="CM62" s="107"/>
      <c r="CN62" s="107"/>
      <c r="CO62" s="107"/>
      <c r="CP62" s="107"/>
      <c r="CQ62" s="107"/>
      <c r="CR62" s="107"/>
      <c r="CS62" s="107"/>
      <c r="CT62" s="107"/>
      <c r="CU62" s="107"/>
      <c r="CV62" s="107"/>
      <c r="CW62" s="107"/>
      <c r="CX62" s="107"/>
      <c r="CY62" s="107"/>
      <c r="CZ62" s="107"/>
      <c r="DA62" s="107"/>
      <c r="DB62" s="107"/>
      <c r="DC62" s="107"/>
      <c r="DD62" s="107"/>
      <c r="DE62" s="107"/>
      <c r="DF62" s="107"/>
      <c r="DG62" s="107"/>
      <c r="DH62" s="107"/>
      <c r="DI62" s="107"/>
      <c r="DJ62" s="107"/>
      <c r="DK62" s="107"/>
      <c r="DL62" s="107"/>
      <c r="DM62" s="107"/>
      <c r="DN62" s="107"/>
      <c r="DO62" s="107"/>
      <c r="DP62" s="107"/>
      <c r="DQ62" s="107"/>
      <c r="DR62" s="107"/>
      <c r="DS62" s="107"/>
      <c r="DT62" s="107"/>
      <c r="DU62" s="107"/>
      <c r="DV62" s="107"/>
      <c r="DW62" s="107"/>
      <c r="DX62" s="107"/>
      <c r="DY62" s="107"/>
      <c r="DZ62" s="107"/>
      <c r="EA62" s="107"/>
      <c r="EB62" s="107"/>
      <c r="EC62" s="107"/>
      <c r="ED62" s="107"/>
      <c r="EE62" s="107"/>
      <c r="EF62" s="107"/>
      <c r="EG62" s="107"/>
      <c r="EH62" s="107"/>
      <c r="EI62" s="107"/>
      <c r="EJ62" s="107"/>
      <c r="EK62" s="107"/>
      <c r="EL62" s="107"/>
      <c r="EM62" s="107"/>
      <c r="EN62" s="107"/>
      <c r="EO62" s="107"/>
      <c r="EP62" s="107"/>
      <c r="EQ62" s="107"/>
      <c r="ER62" s="107"/>
      <c r="ES62" s="107"/>
      <c r="ET62" s="107"/>
      <c r="EU62" s="107"/>
      <c r="EV62" s="107"/>
      <c r="EW62" s="107"/>
      <c r="EX62" s="107"/>
      <c r="EY62" s="107"/>
      <c r="EZ62" s="107"/>
      <c r="FA62" s="107"/>
      <c r="FB62" s="107"/>
      <c r="FC62" s="107"/>
      <c r="FD62" s="107"/>
      <c r="FE62" s="107"/>
      <c r="FF62" s="107"/>
      <c r="FG62" s="107"/>
      <c r="FH62" s="107"/>
      <c r="FI62" s="107"/>
      <c r="FJ62" s="107"/>
      <c r="FK62" s="107"/>
      <c r="FL62" s="107"/>
      <c r="FM62" s="107"/>
      <c r="FN62" s="107"/>
      <c r="FO62" s="107"/>
      <c r="FP62" s="107"/>
      <c r="FQ62" s="107"/>
      <c r="FR62" s="107"/>
      <c r="FS62" s="107"/>
      <c r="FT62" s="107"/>
      <c r="FU62" s="107"/>
      <c r="FV62" s="107"/>
      <c r="FW62" s="107"/>
      <c r="FX62" s="107"/>
      <c r="FY62" s="107"/>
      <c r="FZ62" s="107"/>
      <c r="GA62" s="107"/>
      <c r="GB62" s="107"/>
      <c r="GC62" s="107"/>
      <c r="GD62" s="107"/>
      <c r="GE62" s="107"/>
      <c r="GF62" s="107"/>
      <c r="GG62" s="107"/>
      <c r="GH62" s="107"/>
      <c r="GI62" s="107"/>
      <c r="GJ62" s="107"/>
      <c r="GK62" s="107"/>
      <c r="GL62" s="107"/>
      <c r="GM62" s="107"/>
      <c r="GN62" s="107"/>
      <c r="GO62" s="107"/>
      <c r="GP62" s="107"/>
      <c r="GQ62" s="107"/>
      <c r="GR62" s="107"/>
      <c r="GS62" s="107"/>
      <c r="GT62" s="107"/>
      <c r="GU62" s="107"/>
      <c r="GV62" s="107"/>
      <c r="GW62" s="107"/>
      <c r="GX62" s="107"/>
      <c r="GY62" s="107"/>
      <c r="GZ62" s="107"/>
      <c r="HA62" s="107"/>
      <c r="HB62" s="107"/>
      <c r="HC62" s="107"/>
      <c r="HD62" s="107"/>
      <c r="HE62" s="107"/>
      <c r="HF62" s="107"/>
      <c r="HG62" s="107"/>
      <c r="HH62" s="107"/>
      <c r="HI62" s="107"/>
      <c r="HJ62" s="107"/>
      <c r="HK62" s="107"/>
      <c r="HL62" s="107"/>
      <c r="HM62" s="107"/>
      <c r="HN62" s="107"/>
      <c r="HO62" s="107"/>
      <c r="HP62" s="107"/>
      <c r="HQ62" s="107"/>
      <c r="HR62" s="107"/>
      <c r="HS62" s="107"/>
      <c r="HT62" s="107"/>
      <c r="HU62" s="107"/>
      <c r="HV62" s="107"/>
      <c r="HW62" s="107"/>
      <c r="HX62" s="107"/>
      <c r="HY62" s="107"/>
      <c r="HZ62" s="107"/>
      <c r="IA62" s="107"/>
      <c r="IB62" s="107"/>
      <c r="IC62" s="107"/>
      <c r="ID62" s="107"/>
      <c r="IE62" s="107"/>
      <c r="IF62" s="107"/>
      <c r="IG62" s="107"/>
      <c r="IH62" s="107"/>
      <c r="II62" s="107"/>
      <c r="IJ62" s="107"/>
      <c r="IK62" s="107"/>
      <c r="IL62" s="107"/>
      <c r="IM62" s="107"/>
      <c r="IN62" s="107"/>
      <c r="IO62" s="107"/>
      <c r="IP62" s="107"/>
      <c r="IQ62" s="107"/>
      <c r="IR62" s="107"/>
      <c r="IS62" s="107"/>
      <c r="IT62" s="107"/>
      <c r="IU62" s="107"/>
    </row>
    <row r="63" spans="1:255" s="127" customFormat="1" ht="12" customHeight="1" x14ac:dyDescent="0.25">
      <c r="A63" s="121"/>
      <c r="B63" s="122" t="s">
        <v>117</v>
      </c>
      <c r="C63" s="123" t="s">
        <v>118</v>
      </c>
      <c r="D63" s="123">
        <v>1</v>
      </c>
      <c r="E63" s="123" t="s">
        <v>93</v>
      </c>
      <c r="F63" s="124">
        <v>150000</v>
      </c>
      <c r="G63" s="125">
        <f>D63*F63</f>
        <v>150000</v>
      </c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6"/>
      <c r="BX63" s="126"/>
      <c r="BY63" s="126"/>
      <c r="BZ63" s="126"/>
      <c r="CA63" s="126"/>
      <c r="CB63" s="126"/>
      <c r="CC63" s="126"/>
      <c r="CD63" s="126"/>
      <c r="CE63" s="126"/>
      <c r="CF63" s="126"/>
      <c r="CG63" s="126"/>
      <c r="CH63" s="126"/>
      <c r="CI63" s="126"/>
      <c r="CJ63" s="126"/>
      <c r="CK63" s="126"/>
      <c r="CL63" s="126"/>
      <c r="CM63" s="126"/>
      <c r="CN63" s="126"/>
      <c r="CO63" s="126"/>
      <c r="CP63" s="126"/>
      <c r="CQ63" s="126"/>
      <c r="CR63" s="126"/>
      <c r="CS63" s="126"/>
      <c r="CT63" s="126"/>
      <c r="CU63" s="126"/>
      <c r="CV63" s="126"/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X63" s="126"/>
      <c r="FY63" s="126"/>
      <c r="FZ63" s="126"/>
      <c r="GA63" s="126"/>
      <c r="GB63" s="126"/>
      <c r="GC63" s="126"/>
      <c r="GD63" s="126"/>
      <c r="GE63" s="126"/>
      <c r="GF63" s="126"/>
      <c r="GG63" s="126"/>
      <c r="GH63" s="126"/>
      <c r="GI63" s="126"/>
      <c r="GJ63" s="126"/>
      <c r="GK63" s="126"/>
      <c r="GL63" s="126"/>
      <c r="GM63" s="126"/>
      <c r="GN63" s="126"/>
      <c r="GO63" s="126"/>
      <c r="GP63" s="126"/>
      <c r="GQ63" s="126"/>
      <c r="GR63" s="126"/>
      <c r="GS63" s="126"/>
      <c r="GT63" s="126"/>
      <c r="GU63" s="126"/>
      <c r="GV63" s="126"/>
      <c r="GW63" s="126"/>
      <c r="GX63" s="126"/>
      <c r="GY63" s="126"/>
      <c r="GZ63" s="126"/>
      <c r="HA63" s="126"/>
      <c r="HB63" s="126"/>
      <c r="HC63" s="126"/>
      <c r="HD63" s="126"/>
      <c r="HE63" s="126"/>
      <c r="HF63" s="126"/>
      <c r="HG63" s="126"/>
      <c r="HH63" s="126"/>
      <c r="HI63" s="126"/>
      <c r="HJ63" s="126"/>
      <c r="HK63" s="126"/>
      <c r="HL63" s="126"/>
      <c r="HM63" s="126"/>
      <c r="HN63" s="126"/>
      <c r="HO63" s="126"/>
      <c r="HP63" s="126"/>
      <c r="HQ63" s="126"/>
      <c r="HR63" s="126"/>
      <c r="HS63" s="126"/>
      <c r="HT63" s="126"/>
      <c r="HU63" s="126"/>
      <c r="HV63" s="126"/>
      <c r="HW63" s="126"/>
      <c r="HX63" s="126"/>
      <c r="HY63" s="126"/>
      <c r="HZ63" s="126"/>
      <c r="IA63" s="126"/>
      <c r="IB63" s="126"/>
      <c r="IC63" s="126"/>
      <c r="ID63" s="126"/>
      <c r="IE63" s="126"/>
      <c r="IF63" s="126"/>
      <c r="IG63" s="126"/>
      <c r="IH63" s="126"/>
      <c r="II63" s="126"/>
      <c r="IJ63" s="126"/>
      <c r="IK63" s="126"/>
      <c r="IL63" s="126"/>
      <c r="IM63" s="126"/>
      <c r="IN63" s="126"/>
      <c r="IO63" s="126"/>
      <c r="IP63" s="126"/>
      <c r="IQ63" s="126"/>
      <c r="IR63" s="126"/>
      <c r="IS63" s="126"/>
      <c r="IT63" s="126"/>
      <c r="IU63" s="126"/>
    </row>
    <row r="64" spans="1:255" s="127" customFormat="1" ht="12" customHeight="1" x14ac:dyDescent="0.25">
      <c r="A64" s="121"/>
      <c r="B64" s="122" t="s">
        <v>105</v>
      </c>
      <c r="C64" s="123" t="s">
        <v>90</v>
      </c>
      <c r="D64" s="123">
        <v>15</v>
      </c>
      <c r="E64" s="123" t="s">
        <v>60</v>
      </c>
      <c r="F64" s="124">
        <v>15000</v>
      </c>
      <c r="G64" s="125">
        <f>D64*F64</f>
        <v>225000</v>
      </c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6"/>
      <c r="BR64" s="126"/>
      <c r="BS64" s="126"/>
      <c r="BT64" s="126"/>
      <c r="BU64" s="126"/>
      <c r="BV64" s="126"/>
      <c r="BW64" s="126"/>
      <c r="BX64" s="126"/>
      <c r="BY64" s="126"/>
      <c r="BZ64" s="126"/>
      <c r="CA64" s="126"/>
      <c r="CB64" s="126"/>
      <c r="CC64" s="126"/>
      <c r="CD64" s="126"/>
      <c r="CE64" s="126"/>
      <c r="CF64" s="126"/>
      <c r="CG64" s="126"/>
      <c r="CH64" s="126"/>
      <c r="CI64" s="126"/>
      <c r="CJ64" s="126"/>
      <c r="CK64" s="126"/>
      <c r="CL64" s="126"/>
      <c r="CM64" s="126"/>
      <c r="CN64" s="126"/>
      <c r="CO64" s="126"/>
      <c r="CP64" s="126"/>
      <c r="CQ64" s="126"/>
      <c r="CR64" s="126"/>
      <c r="CS64" s="126"/>
      <c r="CT64" s="126"/>
      <c r="CU64" s="126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X64" s="126"/>
      <c r="FY64" s="126"/>
      <c r="FZ64" s="126"/>
      <c r="GA64" s="126"/>
      <c r="GB64" s="126"/>
      <c r="GC64" s="126"/>
      <c r="GD64" s="126"/>
      <c r="GE64" s="126"/>
      <c r="GF64" s="126"/>
      <c r="GG64" s="126"/>
      <c r="GH64" s="126"/>
      <c r="GI64" s="126"/>
      <c r="GJ64" s="126"/>
      <c r="GK64" s="126"/>
      <c r="GL64" s="126"/>
      <c r="GM64" s="126"/>
      <c r="GN64" s="126"/>
      <c r="GO64" s="126"/>
      <c r="GP64" s="126"/>
      <c r="GQ64" s="126"/>
      <c r="GR64" s="126"/>
      <c r="GS64" s="126"/>
      <c r="GT64" s="126"/>
      <c r="GU64" s="126"/>
      <c r="GV64" s="126"/>
      <c r="GW64" s="126"/>
      <c r="GX64" s="126"/>
      <c r="GY64" s="126"/>
      <c r="GZ64" s="126"/>
      <c r="HA64" s="126"/>
      <c r="HB64" s="126"/>
      <c r="HC64" s="126"/>
      <c r="HD64" s="126"/>
      <c r="HE64" s="126"/>
      <c r="HF64" s="126"/>
      <c r="HG64" s="126"/>
      <c r="HH64" s="126"/>
      <c r="HI64" s="126"/>
      <c r="HJ64" s="126"/>
      <c r="HK64" s="126"/>
      <c r="HL64" s="126"/>
      <c r="HM64" s="126"/>
      <c r="HN64" s="126"/>
      <c r="HO64" s="126"/>
      <c r="HP64" s="126"/>
      <c r="HQ64" s="126"/>
      <c r="HR64" s="126"/>
      <c r="HS64" s="126"/>
      <c r="HT64" s="126"/>
      <c r="HU64" s="126"/>
      <c r="HV64" s="126"/>
      <c r="HW64" s="126"/>
      <c r="HX64" s="126"/>
      <c r="HY64" s="126"/>
      <c r="HZ64" s="126"/>
      <c r="IA64" s="126"/>
      <c r="IB64" s="126"/>
      <c r="IC64" s="126"/>
      <c r="ID64" s="126"/>
      <c r="IE64" s="126"/>
      <c r="IF64" s="126"/>
      <c r="IG64" s="126"/>
      <c r="IH64" s="126"/>
      <c r="II64" s="126"/>
      <c r="IJ64" s="126"/>
      <c r="IK64" s="126"/>
      <c r="IL64" s="126"/>
      <c r="IM64" s="126"/>
      <c r="IN64" s="126"/>
      <c r="IO64" s="126"/>
      <c r="IP64" s="126"/>
      <c r="IQ64" s="126"/>
      <c r="IR64" s="126"/>
      <c r="IS64" s="126"/>
      <c r="IT64" s="126"/>
      <c r="IU64" s="126"/>
    </row>
    <row r="65" spans="1:255" s="127" customFormat="1" ht="12" customHeight="1" x14ac:dyDescent="0.25">
      <c r="A65" s="121"/>
      <c r="B65" s="122" t="s">
        <v>96</v>
      </c>
      <c r="C65" s="123" t="s">
        <v>97</v>
      </c>
      <c r="D65" s="123">
        <v>1</v>
      </c>
      <c r="E65" s="123" t="s">
        <v>60</v>
      </c>
      <c r="F65" s="124">
        <v>61000</v>
      </c>
      <c r="G65" s="125">
        <f>D65*F65</f>
        <v>61000</v>
      </c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  <c r="AO65" s="126"/>
      <c r="AP65" s="126"/>
      <c r="AQ65" s="126"/>
      <c r="AR65" s="126"/>
      <c r="AS65" s="126"/>
      <c r="AT65" s="126"/>
      <c r="AU65" s="126"/>
      <c r="AV65" s="126"/>
      <c r="AW65" s="126"/>
      <c r="AX65" s="126"/>
      <c r="AY65" s="126"/>
      <c r="AZ65" s="126"/>
      <c r="BA65" s="126"/>
      <c r="BB65" s="126"/>
      <c r="BC65" s="126"/>
      <c r="BD65" s="126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  <c r="BP65" s="126"/>
      <c r="BQ65" s="126"/>
      <c r="BR65" s="126"/>
      <c r="BS65" s="126"/>
      <c r="BT65" s="126"/>
      <c r="BU65" s="126"/>
      <c r="BV65" s="126"/>
      <c r="BW65" s="126"/>
      <c r="BX65" s="126"/>
      <c r="BY65" s="126"/>
      <c r="BZ65" s="126"/>
      <c r="CA65" s="126"/>
      <c r="CB65" s="126"/>
      <c r="CC65" s="126"/>
      <c r="CD65" s="126"/>
      <c r="CE65" s="126"/>
      <c r="CF65" s="126"/>
      <c r="CG65" s="126"/>
      <c r="CH65" s="126"/>
      <c r="CI65" s="126"/>
      <c r="CJ65" s="126"/>
      <c r="CK65" s="126"/>
      <c r="CL65" s="126"/>
      <c r="CM65" s="126"/>
      <c r="CN65" s="126"/>
      <c r="CO65" s="126"/>
      <c r="CP65" s="126"/>
      <c r="CQ65" s="126"/>
      <c r="CR65" s="126"/>
      <c r="CS65" s="126"/>
      <c r="CT65" s="126"/>
      <c r="CU65" s="126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X65" s="126"/>
      <c r="FY65" s="126"/>
      <c r="FZ65" s="126"/>
      <c r="GA65" s="126"/>
      <c r="GB65" s="126"/>
      <c r="GC65" s="126"/>
      <c r="GD65" s="126"/>
      <c r="GE65" s="126"/>
      <c r="GF65" s="126"/>
      <c r="GG65" s="126"/>
      <c r="GH65" s="126"/>
      <c r="GI65" s="126"/>
      <c r="GJ65" s="126"/>
      <c r="GK65" s="126"/>
      <c r="GL65" s="126"/>
      <c r="GM65" s="126"/>
      <c r="GN65" s="126"/>
      <c r="GO65" s="126"/>
      <c r="GP65" s="126"/>
      <c r="GQ65" s="126"/>
      <c r="GR65" s="126"/>
      <c r="GS65" s="126"/>
      <c r="GT65" s="126"/>
      <c r="GU65" s="126"/>
      <c r="GV65" s="126"/>
      <c r="GW65" s="126"/>
      <c r="GX65" s="126"/>
      <c r="GY65" s="126"/>
      <c r="GZ65" s="126"/>
      <c r="HA65" s="126"/>
      <c r="HB65" s="126"/>
      <c r="HC65" s="126"/>
      <c r="HD65" s="126"/>
      <c r="HE65" s="126"/>
      <c r="HF65" s="126"/>
      <c r="HG65" s="126"/>
      <c r="HH65" s="126"/>
      <c r="HI65" s="126"/>
      <c r="HJ65" s="126"/>
      <c r="HK65" s="126"/>
      <c r="HL65" s="126"/>
      <c r="HM65" s="126"/>
      <c r="HN65" s="126"/>
      <c r="HO65" s="126"/>
      <c r="HP65" s="126"/>
      <c r="HQ65" s="126"/>
      <c r="HR65" s="126"/>
      <c r="HS65" s="126"/>
      <c r="HT65" s="126"/>
      <c r="HU65" s="126"/>
      <c r="HV65" s="126"/>
      <c r="HW65" s="126"/>
      <c r="HX65" s="126"/>
      <c r="HY65" s="126"/>
      <c r="HZ65" s="126"/>
      <c r="IA65" s="126"/>
      <c r="IB65" s="126"/>
      <c r="IC65" s="126"/>
      <c r="ID65" s="126"/>
      <c r="IE65" s="126"/>
      <c r="IF65" s="126"/>
      <c r="IG65" s="126"/>
      <c r="IH65" s="126"/>
      <c r="II65" s="126"/>
      <c r="IJ65" s="126"/>
      <c r="IK65" s="126"/>
      <c r="IL65" s="126"/>
      <c r="IM65" s="126"/>
      <c r="IN65" s="126"/>
      <c r="IO65" s="126"/>
      <c r="IP65" s="126"/>
      <c r="IQ65" s="126"/>
      <c r="IR65" s="126"/>
      <c r="IS65" s="126"/>
      <c r="IT65" s="126"/>
      <c r="IU65" s="126"/>
    </row>
    <row r="66" spans="1:255" s="127" customFormat="1" ht="12" customHeight="1" x14ac:dyDescent="0.25">
      <c r="A66" s="121"/>
      <c r="B66" s="122" t="s">
        <v>119</v>
      </c>
      <c r="C66" s="123" t="s">
        <v>90</v>
      </c>
      <c r="D66" s="123">
        <v>2</v>
      </c>
      <c r="E66" s="123" t="s">
        <v>60</v>
      </c>
      <c r="F66" s="124">
        <v>15000</v>
      </c>
      <c r="G66" s="125">
        <f>D66*F66</f>
        <v>30000</v>
      </c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6"/>
      <c r="AV66" s="126"/>
      <c r="AW66" s="126"/>
      <c r="AX66" s="126"/>
      <c r="AY66" s="126"/>
      <c r="AZ66" s="126"/>
      <c r="BA66" s="126"/>
      <c r="BB66" s="126"/>
      <c r="BC66" s="126"/>
      <c r="BD66" s="126"/>
      <c r="BE66" s="126"/>
      <c r="BF66" s="126"/>
      <c r="BG66" s="126"/>
      <c r="BH66" s="126"/>
      <c r="BI66" s="126"/>
      <c r="BJ66" s="126"/>
      <c r="BK66" s="126"/>
      <c r="BL66" s="126"/>
      <c r="BM66" s="126"/>
      <c r="BN66" s="126"/>
      <c r="BO66" s="126"/>
      <c r="BP66" s="126"/>
      <c r="BQ66" s="126"/>
      <c r="BR66" s="126"/>
      <c r="BS66" s="126"/>
      <c r="BT66" s="126"/>
      <c r="BU66" s="126"/>
      <c r="BV66" s="126"/>
      <c r="BW66" s="126"/>
      <c r="BX66" s="126"/>
      <c r="BY66" s="126"/>
      <c r="BZ66" s="126"/>
      <c r="CA66" s="126"/>
      <c r="CB66" s="126"/>
      <c r="CC66" s="126"/>
      <c r="CD66" s="126"/>
      <c r="CE66" s="126"/>
      <c r="CF66" s="126"/>
      <c r="CG66" s="126"/>
      <c r="CH66" s="126"/>
      <c r="CI66" s="126"/>
      <c r="CJ66" s="126"/>
      <c r="CK66" s="126"/>
      <c r="CL66" s="126"/>
      <c r="CM66" s="126"/>
      <c r="CN66" s="126"/>
      <c r="CO66" s="126"/>
      <c r="CP66" s="126"/>
      <c r="CQ66" s="126"/>
      <c r="CR66" s="126"/>
      <c r="CS66" s="126"/>
      <c r="CT66" s="126"/>
      <c r="CU66" s="126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X66" s="126"/>
      <c r="FY66" s="126"/>
      <c r="FZ66" s="126"/>
      <c r="GA66" s="126"/>
      <c r="GB66" s="126"/>
      <c r="GC66" s="126"/>
      <c r="GD66" s="126"/>
      <c r="GE66" s="126"/>
      <c r="GF66" s="126"/>
      <c r="GG66" s="126"/>
      <c r="GH66" s="126"/>
      <c r="GI66" s="126"/>
      <c r="GJ66" s="126"/>
      <c r="GK66" s="126"/>
      <c r="GL66" s="126"/>
      <c r="GM66" s="126"/>
      <c r="GN66" s="126"/>
      <c r="GO66" s="126"/>
      <c r="GP66" s="126"/>
      <c r="GQ66" s="126"/>
      <c r="GR66" s="126"/>
      <c r="GS66" s="126"/>
      <c r="GT66" s="126"/>
      <c r="GU66" s="126"/>
      <c r="GV66" s="126"/>
      <c r="GW66" s="126"/>
      <c r="GX66" s="126"/>
      <c r="GY66" s="126"/>
      <c r="GZ66" s="126"/>
      <c r="HA66" s="126"/>
      <c r="HB66" s="126"/>
      <c r="HC66" s="126"/>
      <c r="HD66" s="126"/>
      <c r="HE66" s="126"/>
      <c r="HF66" s="126"/>
      <c r="HG66" s="126"/>
      <c r="HH66" s="126"/>
      <c r="HI66" s="126"/>
      <c r="HJ66" s="126"/>
      <c r="HK66" s="126"/>
      <c r="HL66" s="126"/>
      <c r="HM66" s="126"/>
      <c r="HN66" s="126"/>
      <c r="HO66" s="126"/>
      <c r="HP66" s="126"/>
      <c r="HQ66" s="126"/>
      <c r="HR66" s="126"/>
      <c r="HS66" s="126"/>
      <c r="HT66" s="126"/>
      <c r="HU66" s="126"/>
      <c r="HV66" s="126"/>
      <c r="HW66" s="126"/>
      <c r="HX66" s="126"/>
      <c r="HY66" s="126"/>
      <c r="HZ66" s="126"/>
      <c r="IA66" s="126"/>
      <c r="IB66" s="126"/>
      <c r="IC66" s="126"/>
      <c r="ID66" s="126"/>
      <c r="IE66" s="126"/>
      <c r="IF66" s="126"/>
      <c r="IG66" s="126"/>
      <c r="IH66" s="126"/>
      <c r="II66" s="126"/>
      <c r="IJ66" s="126"/>
      <c r="IK66" s="126"/>
      <c r="IL66" s="126"/>
      <c r="IM66" s="126"/>
      <c r="IN66" s="126"/>
      <c r="IO66" s="126"/>
      <c r="IP66" s="126"/>
      <c r="IQ66" s="126"/>
      <c r="IR66" s="126"/>
      <c r="IS66" s="126"/>
      <c r="IT66" s="126"/>
      <c r="IU66" s="126"/>
    </row>
    <row r="67" spans="1:255" ht="13.5" customHeight="1" x14ac:dyDescent="0.25">
      <c r="A67" s="5"/>
      <c r="B67" s="15" t="s">
        <v>35</v>
      </c>
      <c r="C67" s="16"/>
      <c r="D67" s="16"/>
      <c r="E67" s="16"/>
      <c r="F67" s="17"/>
      <c r="G67" s="18">
        <f>SUM(G63:G66)</f>
        <v>466000</v>
      </c>
    </row>
    <row r="68" spans="1:255" ht="12" customHeight="1" x14ac:dyDescent="0.25">
      <c r="A68" s="2"/>
      <c r="B68" s="35"/>
      <c r="C68" s="35"/>
      <c r="D68" s="35"/>
      <c r="E68" s="35"/>
      <c r="F68" s="36"/>
      <c r="G68" s="36"/>
    </row>
    <row r="69" spans="1:255" ht="12" customHeight="1" x14ac:dyDescent="0.25">
      <c r="A69" s="32"/>
      <c r="B69" s="37" t="s">
        <v>36</v>
      </c>
      <c r="C69" s="38"/>
      <c r="D69" s="38"/>
      <c r="E69" s="38"/>
      <c r="F69" s="38"/>
      <c r="G69" s="39">
        <f>G36+G41+G46+G59+G67</f>
        <v>7154830</v>
      </c>
    </row>
    <row r="70" spans="1:255" ht="12" customHeight="1" x14ac:dyDescent="0.25">
      <c r="A70" s="32"/>
      <c r="B70" s="40" t="s">
        <v>37</v>
      </c>
      <c r="C70" s="21"/>
      <c r="D70" s="21"/>
      <c r="E70" s="21"/>
      <c r="F70" s="21"/>
      <c r="G70" s="41">
        <f>G69*0.05</f>
        <v>357741.5</v>
      </c>
    </row>
    <row r="71" spans="1:255" ht="12" customHeight="1" x14ac:dyDescent="0.25">
      <c r="A71" s="32"/>
      <c r="B71" s="42" t="s">
        <v>38</v>
      </c>
      <c r="C71" s="20"/>
      <c r="D71" s="20"/>
      <c r="E71" s="20"/>
      <c r="F71" s="20"/>
      <c r="G71" s="43">
        <f>G70+G69</f>
        <v>7512571.5</v>
      </c>
    </row>
    <row r="72" spans="1:255" ht="12" customHeight="1" x14ac:dyDescent="0.25">
      <c r="A72" s="32"/>
      <c r="B72" s="40" t="s">
        <v>39</v>
      </c>
      <c r="C72" s="21"/>
      <c r="D72" s="21"/>
      <c r="E72" s="21"/>
      <c r="F72" s="21"/>
      <c r="G72" s="41">
        <f>G12</f>
        <v>16000000</v>
      </c>
    </row>
    <row r="73" spans="1:255" ht="12" customHeight="1" x14ac:dyDescent="0.25">
      <c r="A73" s="32"/>
      <c r="B73" s="44" t="s">
        <v>40</v>
      </c>
      <c r="C73" s="45"/>
      <c r="D73" s="45"/>
      <c r="E73" s="45"/>
      <c r="F73" s="45"/>
      <c r="G73" s="46">
        <f>G72-G71</f>
        <v>8487428.5</v>
      </c>
    </row>
    <row r="74" spans="1:255" ht="12" customHeight="1" x14ac:dyDescent="0.25">
      <c r="A74" s="32"/>
      <c r="B74" s="33" t="s">
        <v>41</v>
      </c>
      <c r="C74" s="34"/>
      <c r="D74" s="34"/>
      <c r="E74" s="34"/>
      <c r="F74" s="34"/>
      <c r="G74" s="29"/>
    </row>
    <row r="75" spans="1:255" ht="12.75" customHeight="1" thickBot="1" x14ac:dyDescent="0.3">
      <c r="A75" s="32"/>
      <c r="B75" s="47"/>
      <c r="C75" s="34"/>
      <c r="D75" s="34"/>
      <c r="E75" s="34"/>
      <c r="F75" s="34"/>
      <c r="G75" s="29"/>
    </row>
    <row r="76" spans="1:255" ht="12" customHeight="1" x14ac:dyDescent="0.25">
      <c r="A76" s="32"/>
      <c r="B76" s="59" t="s">
        <v>42</v>
      </c>
      <c r="C76" s="60"/>
      <c r="D76" s="60"/>
      <c r="E76" s="60"/>
      <c r="F76" s="61"/>
      <c r="G76" s="29"/>
    </row>
    <row r="77" spans="1:255" ht="12" customHeight="1" x14ac:dyDescent="0.25">
      <c r="A77" s="32"/>
      <c r="B77" s="62" t="s">
        <v>43</v>
      </c>
      <c r="C77" s="31"/>
      <c r="D77" s="31"/>
      <c r="E77" s="31"/>
      <c r="F77" s="63"/>
      <c r="G77" s="29"/>
    </row>
    <row r="78" spans="1:255" ht="12" customHeight="1" x14ac:dyDescent="0.25">
      <c r="A78" s="32"/>
      <c r="B78" s="62" t="s">
        <v>44</v>
      </c>
      <c r="C78" s="31"/>
      <c r="D78" s="31"/>
      <c r="E78" s="31"/>
      <c r="F78" s="63"/>
      <c r="G78" s="29"/>
    </row>
    <row r="79" spans="1:255" ht="12" customHeight="1" x14ac:dyDescent="0.25">
      <c r="A79" s="32"/>
      <c r="B79" s="62" t="s">
        <v>123</v>
      </c>
      <c r="C79" s="31"/>
      <c r="D79" s="31"/>
      <c r="E79" s="31"/>
      <c r="F79" s="63"/>
      <c r="G79" s="29"/>
    </row>
    <row r="80" spans="1:255" ht="12" customHeight="1" x14ac:dyDescent="0.25">
      <c r="A80" s="32"/>
      <c r="B80" s="62" t="s">
        <v>45</v>
      </c>
      <c r="C80" s="31"/>
      <c r="D80" s="31"/>
      <c r="E80" s="31"/>
      <c r="F80" s="63"/>
      <c r="G80" s="29"/>
    </row>
    <row r="81" spans="1:7" ht="12" customHeight="1" x14ac:dyDescent="0.25">
      <c r="A81" s="32"/>
      <c r="B81" s="62" t="s">
        <v>46</v>
      </c>
      <c r="C81" s="31"/>
      <c r="D81" s="31"/>
      <c r="E81" s="31"/>
      <c r="F81" s="63"/>
      <c r="G81" s="29"/>
    </row>
    <row r="82" spans="1:7" ht="12.75" customHeight="1" thickBot="1" x14ac:dyDescent="0.3">
      <c r="A82" s="32"/>
      <c r="B82" s="64" t="s">
        <v>47</v>
      </c>
      <c r="C82" s="65"/>
      <c r="D82" s="65"/>
      <c r="E82" s="65"/>
      <c r="F82" s="66"/>
      <c r="G82" s="29"/>
    </row>
    <row r="83" spans="1:7" ht="12.75" customHeight="1" x14ac:dyDescent="0.25">
      <c r="A83" s="32"/>
      <c r="B83" s="57"/>
      <c r="C83" s="31"/>
      <c r="D83" s="31"/>
      <c r="E83" s="31"/>
      <c r="F83" s="31"/>
      <c r="G83" s="29"/>
    </row>
    <row r="84" spans="1:7" ht="15" customHeight="1" thickBot="1" x14ac:dyDescent="0.3">
      <c r="A84" s="32"/>
      <c r="B84" s="86" t="s">
        <v>48</v>
      </c>
      <c r="C84" s="87"/>
      <c r="D84" s="56"/>
      <c r="E84" s="23"/>
      <c r="F84" s="23"/>
      <c r="G84" s="29"/>
    </row>
    <row r="85" spans="1:7" ht="12" customHeight="1" thickBot="1" x14ac:dyDescent="0.3">
      <c r="A85" s="32"/>
      <c r="B85" s="49" t="s">
        <v>34</v>
      </c>
      <c r="C85" s="24" t="s">
        <v>98</v>
      </c>
      <c r="D85" s="50" t="s">
        <v>49</v>
      </c>
      <c r="E85" s="84" t="s">
        <v>103</v>
      </c>
      <c r="F85" s="85"/>
      <c r="G85" s="29"/>
    </row>
    <row r="86" spans="1:7" ht="12" customHeight="1" x14ac:dyDescent="0.25">
      <c r="A86" s="32"/>
      <c r="B86" s="51" t="s">
        <v>50</v>
      </c>
      <c r="C86" s="25">
        <f>G36</f>
        <v>3556250</v>
      </c>
      <c r="D86" s="74">
        <f>(C86/C92)</f>
        <v>0.47337319851132198</v>
      </c>
      <c r="E86" s="75" t="s">
        <v>100</v>
      </c>
      <c r="F86" s="76">
        <v>0.9</v>
      </c>
      <c r="G86" s="29"/>
    </row>
    <row r="87" spans="1:7" ht="12" customHeight="1" x14ac:dyDescent="0.25">
      <c r="A87" s="32"/>
      <c r="B87" s="51" t="s">
        <v>51</v>
      </c>
      <c r="C87" s="25">
        <f>G41</f>
        <v>0</v>
      </c>
      <c r="D87" s="74">
        <v>0</v>
      </c>
      <c r="E87" s="77" t="s">
        <v>102</v>
      </c>
      <c r="F87" s="78">
        <v>0.9</v>
      </c>
      <c r="G87" s="29"/>
    </row>
    <row r="88" spans="1:7" ht="12" customHeight="1" thickBot="1" x14ac:dyDescent="0.3">
      <c r="A88" s="32"/>
      <c r="B88" s="51" t="s">
        <v>52</v>
      </c>
      <c r="C88" s="25">
        <f>G46</f>
        <v>0</v>
      </c>
      <c r="D88" s="74">
        <f>(C88/C92)</f>
        <v>0</v>
      </c>
      <c r="E88" s="79" t="s">
        <v>101</v>
      </c>
      <c r="F88" s="80">
        <v>0.8</v>
      </c>
      <c r="G88" s="29"/>
    </row>
    <row r="89" spans="1:7" ht="12" customHeight="1" x14ac:dyDescent="0.25">
      <c r="A89" s="32"/>
      <c r="B89" s="51" t="s">
        <v>28</v>
      </c>
      <c r="C89" s="25">
        <f>G59</f>
        <v>3132580</v>
      </c>
      <c r="D89" s="52">
        <f>(C89/C92)</f>
        <v>0.41697839414906068</v>
      </c>
      <c r="E89" s="23"/>
      <c r="F89" s="23"/>
      <c r="G89" s="29"/>
    </row>
    <row r="90" spans="1:7" ht="12" customHeight="1" x14ac:dyDescent="0.25">
      <c r="A90" s="32"/>
      <c r="B90" s="51" t="s">
        <v>53</v>
      </c>
      <c r="C90" s="26">
        <f>G67</f>
        <v>466000</v>
      </c>
      <c r="D90" s="52">
        <f>(C90/C92)</f>
        <v>6.2029359720569714E-2</v>
      </c>
      <c r="E90" s="28"/>
      <c r="F90" s="28"/>
      <c r="G90" s="29"/>
    </row>
    <row r="91" spans="1:7" ht="12" customHeight="1" x14ac:dyDescent="0.25">
      <c r="A91" s="32"/>
      <c r="B91" s="51" t="s">
        <v>54</v>
      </c>
      <c r="C91" s="26">
        <f>G70</f>
        <v>357741.5</v>
      </c>
      <c r="D91" s="52">
        <f>(C91/C92)</f>
        <v>4.7619047619047616E-2</v>
      </c>
      <c r="E91" s="28"/>
      <c r="F91" s="28"/>
      <c r="G91" s="29"/>
    </row>
    <row r="92" spans="1:7" ht="12.75" customHeight="1" thickBot="1" x14ac:dyDescent="0.3">
      <c r="A92" s="32"/>
      <c r="B92" s="53" t="s">
        <v>55</v>
      </c>
      <c r="C92" s="54">
        <f>SUM(C86:C91)</f>
        <v>7512571.5</v>
      </c>
      <c r="D92" s="55">
        <f>SUM(D86:D91)</f>
        <v>1</v>
      </c>
      <c r="E92" s="28"/>
      <c r="F92" s="28"/>
      <c r="G92" s="29"/>
    </row>
    <row r="93" spans="1:7" ht="12" customHeight="1" x14ac:dyDescent="0.25">
      <c r="A93" s="32"/>
      <c r="B93" s="47"/>
      <c r="C93" s="34"/>
      <c r="D93" s="34"/>
      <c r="E93" s="34"/>
      <c r="F93" s="34"/>
      <c r="G93" s="29"/>
    </row>
    <row r="94" spans="1:7" ht="12.75" customHeight="1" x14ac:dyDescent="0.25">
      <c r="A94" s="32"/>
      <c r="B94" s="48"/>
      <c r="C94" s="34"/>
      <c r="D94" s="34"/>
      <c r="E94" s="34"/>
      <c r="F94" s="34"/>
      <c r="G94" s="29"/>
    </row>
    <row r="95" spans="1:7" ht="12" customHeight="1" thickBot="1" x14ac:dyDescent="0.3">
      <c r="A95" s="22"/>
      <c r="B95" s="68"/>
      <c r="C95" s="69" t="s">
        <v>99</v>
      </c>
      <c r="D95" s="70"/>
      <c r="E95" s="71"/>
      <c r="F95" s="27"/>
      <c r="G95" s="29"/>
    </row>
    <row r="96" spans="1:7" ht="12" customHeight="1" x14ac:dyDescent="0.25">
      <c r="A96" s="32"/>
      <c r="B96" s="72" t="s">
        <v>120</v>
      </c>
      <c r="C96" s="73">
        <v>18000</v>
      </c>
      <c r="D96" s="81">
        <v>20000</v>
      </c>
      <c r="E96" s="133">
        <v>22000</v>
      </c>
      <c r="F96" s="67"/>
      <c r="G96" s="30"/>
    </row>
    <row r="97" spans="1:7" ht="12.75" customHeight="1" thickBot="1" x14ac:dyDescent="0.3">
      <c r="A97" s="32"/>
      <c r="B97" s="53" t="s">
        <v>121</v>
      </c>
      <c r="C97" s="54">
        <f>(G71/C96)</f>
        <v>417.36508333333336</v>
      </c>
      <c r="D97" s="54">
        <f>(G71/D96)</f>
        <v>375.62857500000001</v>
      </c>
      <c r="E97" s="54">
        <f>(G71/E96)</f>
        <v>341.48052272727273</v>
      </c>
      <c r="F97" s="67"/>
      <c r="G97" s="30"/>
    </row>
    <row r="98" spans="1:7" ht="15.6" customHeight="1" x14ac:dyDescent="0.25">
      <c r="A98" s="32"/>
      <c r="B98" s="58" t="s">
        <v>56</v>
      </c>
      <c r="C98" s="31"/>
      <c r="D98" s="31"/>
      <c r="E98" s="31"/>
      <c r="F98" s="31"/>
      <c r="G98" s="31"/>
    </row>
  </sheetData>
  <mergeCells count="10">
    <mergeCell ref="E9:F9"/>
    <mergeCell ref="E14:F14"/>
    <mergeCell ref="E15:F15"/>
    <mergeCell ref="B17:G17"/>
    <mergeCell ref="E85:F85"/>
    <mergeCell ref="B84:C84"/>
    <mergeCell ref="E13:F13"/>
    <mergeCell ref="E11:F11"/>
    <mergeCell ref="E10:F10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LECHE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2023-02-08T13:52:00Z</dcterms:modified>
</cp:coreProperties>
</file>