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RE 2023\"/>
    </mc:Choice>
  </mc:AlternateContent>
  <bookViews>
    <workbookView xWindow="0" yWindow="0" windowWidth="28800" windowHeight="12435"/>
  </bookViews>
  <sheets>
    <sheet name="DURAZNO CONSERVERO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2" l="1"/>
  <c r="G70" i="2" l="1"/>
  <c r="G69" i="2"/>
  <c r="G68" i="2"/>
  <c r="G67" i="2"/>
  <c r="G66" i="2"/>
  <c r="G65" i="2"/>
  <c r="G63" i="2"/>
  <c r="G61" i="2"/>
  <c r="G60" i="2"/>
  <c r="G59" i="2"/>
  <c r="G58" i="2"/>
  <c r="G57" i="2"/>
  <c r="G55" i="2"/>
  <c r="G54" i="2"/>
  <c r="G53" i="2"/>
  <c r="G46" i="2" l="1"/>
  <c r="G45" i="2"/>
  <c r="G44" i="2"/>
  <c r="G43" i="2"/>
  <c r="G42" i="2"/>
  <c r="G41" i="2"/>
  <c r="G40" i="2"/>
  <c r="G39" i="2"/>
  <c r="G28" i="2"/>
  <c r="G27" i="2"/>
  <c r="G26" i="2"/>
  <c r="G25" i="2"/>
  <c r="G23" i="2"/>
  <c r="G22" i="2"/>
  <c r="G21" i="2"/>
  <c r="G75" i="2" l="1"/>
  <c r="G29" i="2"/>
  <c r="G71" i="2" l="1"/>
  <c r="G30" i="2"/>
  <c r="G47" i="2" l="1"/>
  <c r="G48" i="2" s="1"/>
  <c r="D105" i="2" l="1"/>
  <c r="G12" i="2"/>
  <c r="G81" i="2" s="1"/>
  <c r="G76" i="2" l="1"/>
  <c r="C99" i="2" s="1"/>
  <c r="C98" i="2"/>
  <c r="C96" i="2"/>
  <c r="C97" i="2"/>
  <c r="C95" i="2" l="1"/>
  <c r="G78" i="2"/>
  <c r="G79" i="2" s="1"/>
  <c r="C100" i="2" s="1"/>
  <c r="C101" i="2" l="1"/>
  <c r="D95" i="2" s="1"/>
  <c r="G80" i="2"/>
  <c r="D100" i="2" l="1"/>
  <c r="D98" i="2"/>
  <c r="D97" i="2"/>
  <c r="D99" i="2"/>
  <c r="E106" i="2"/>
  <c r="C106" i="2"/>
  <c r="G82" i="2"/>
  <c r="D106" i="2"/>
  <c r="D101" i="2" l="1"/>
</calcChain>
</file>

<file path=xl/sharedStrings.xml><?xml version="1.0" encoding="utf-8"?>
<sst xmlns="http://schemas.openxmlformats.org/spreadsheetml/2006/main" count="199" uniqueCount="132">
  <si>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</si>
  <si>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</si>
  <si>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</si>
  <si>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</si>
  <si>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</si>
  <si>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</si>
  <si>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</si>
  <si>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</si>
  <si>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</si>
  <si>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</si>
  <si>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</si>
  <si>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</si>
  <si>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</si>
  <si>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</si>
  <si>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</si>
  <si>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</si>
  <si>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</si>
  <si>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</si>
  <si>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</si>
  <si>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</si>
  <si>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</si>
  <si>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</si>
  <si>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</si>
  <si>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</si>
  <si>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</si>
  <si>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</si>
  <si>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</si>
  <si>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</si>
  <si>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</si>
  <si>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</si>
  <si>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</si>
  <si>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</si>
  <si>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</si>
  <si>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</si>
  <si>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</si>
  <si>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</si>
  <si>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</si>
  <si>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</si>
  <si>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</si>
  <si>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</si>
  <si>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</si>
  <si>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</si>
  <si>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</si>
  <si>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</si>
  <si>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</si>
  <si>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</si>
  <si>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</si>
  <si>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</si>
  <si>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</si>
  <si>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</si>
  <si>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</si>
  <si>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</si>
  <si>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</si>
  <si>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</si>
  <si>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</si>
  <si>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</si>
  <si>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</si>
  <si>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Urea</t>
  </si>
  <si>
    <t>Aplicación fertilizante</t>
  </si>
  <si>
    <t>Aplicación pesticidas</t>
  </si>
  <si>
    <t>Rastraje</t>
  </si>
  <si>
    <t>u</t>
  </si>
  <si>
    <t>kg</t>
  </si>
  <si>
    <t>Sept</t>
  </si>
  <si>
    <t>Ago</t>
  </si>
  <si>
    <t>O"higgins</t>
  </si>
  <si>
    <t>Rengo</t>
  </si>
  <si>
    <t>Época(Mes)</t>
  </si>
  <si>
    <t>Agosto</t>
  </si>
  <si>
    <t>Septiembre</t>
  </si>
  <si>
    <t>Octubre</t>
  </si>
  <si>
    <t>Julio</t>
  </si>
  <si>
    <t>lt</t>
  </si>
  <si>
    <t>Julio - Agosto</t>
  </si>
  <si>
    <t>FUNGICIDAS</t>
  </si>
  <si>
    <t>HERBICIDAS</t>
  </si>
  <si>
    <t>INSECTICIDAS</t>
  </si>
  <si>
    <t>Rendimiento  (kg/hà)</t>
  </si>
  <si>
    <t>Rengo, Malloa</t>
  </si>
  <si>
    <t>FERTILIZANTES</t>
  </si>
  <si>
    <t>RENDIMIENTO (kilos/ha)</t>
  </si>
  <si>
    <t>PRECIO ESPERADO ($/kg)</t>
  </si>
  <si>
    <t>Control maleza</t>
  </si>
  <si>
    <t>Há</t>
  </si>
  <si>
    <t>Postura Mulch</t>
  </si>
  <si>
    <t xml:space="preserve">Flete 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</si>
  <si>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</si>
  <si>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</si>
  <si>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Heldas, Lluvia extemporánea</t>
  </si>
  <si>
    <t>DURAZNO</t>
  </si>
  <si>
    <t>Tipo conservero</t>
  </si>
  <si>
    <t>diciembre- marzo</t>
  </si>
  <si>
    <t>agroindustrias</t>
  </si>
  <si>
    <t>Poda</t>
  </si>
  <si>
    <t>Ene - Mar</t>
  </si>
  <si>
    <t>Raleo</t>
  </si>
  <si>
    <t>Control de malezas</t>
  </si>
  <si>
    <t>Ene - Dic</t>
  </si>
  <si>
    <t>Oct - May</t>
  </si>
  <si>
    <t xml:space="preserve">Cosecha </t>
  </si>
  <si>
    <t>Nov - Dic</t>
  </si>
  <si>
    <t>Varios, cercos, conducción, tutores, etc.</t>
  </si>
  <si>
    <t>Surqueadura</t>
  </si>
  <si>
    <t>Fertilización</t>
  </si>
  <si>
    <t>Triturar residuos de poda</t>
  </si>
  <si>
    <t>Jul</t>
  </si>
  <si>
    <t>Incorporar residuos (rastra)</t>
  </si>
  <si>
    <t>Cosecha, carro de arrastre</t>
  </si>
  <si>
    <t>Nebulizadora</t>
  </si>
  <si>
    <t>Marzo - Noviembre</t>
  </si>
  <si>
    <t xml:space="preserve">Mezcla NPK </t>
  </si>
  <si>
    <t>Indar I</t>
  </si>
  <si>
    <t>Propizol</t>
  </si>
  <si>
    <t>Nordox</t>
  </si>
  <si>
    <t>Abril - Agosto</t>
  </si>
  <si>
    <t>Ziram I (reempl. a Ferbam)</t>
  </si>
  <si>
    <t>Azufre WP</t>
  </si>
  <si>
    <t>Septiembre - Octubre</t>
  </si>
  <si>
    <t>Tebuconazol</t>
  </si>
  <si>
    <t>Septiembre - Diciembre</t>
  </si>
  <si>
    <t>Roundup</t>
  </si>
  <si>
    <t>Agosto - Octubre</t>
  </si>
  <si>
    <t>Karate</t>
  </si>
  <si>
    <t>Septiembre - Marzo</t>
  </si>
  <si>
    <t>Citroliv</t>
  </si>
  <si>
    <t>Clorpirifos</t>
  </si>
  <si>
    <t>Punto 70</t>
  </si>
  <si>
    <t>Imidan</t>
  </si>
  <si>
    <t>Zero</t>
  </si>
  <si>
    <t xml:space="preserve">Riego </t>
  </si>
  <si>
    <t>ESCENARIOS COSTO UNITARIO  ($/ kg)</t>
  </si>
  <si>
    <t>Costo unitario ($/ kg)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</si>
</sst>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7" formatCode="_-* #,##0.00_-;\-* #,##0.00_-;_-* &quot;-&quot;??_-;_-@_-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rgb="FF000000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7"/>
      <color indexed="8"/>
      <name val="Arial Narrow"/>
      <family val="2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6"/>
        <bgColor auto="1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3" fillId="0" borderId="17"/>
    <xf numFmtId="9" fontId="5" fillId="0" borderId="17"/>
    <xf numFmtId="167" fontId="3" fillId="0" borderId="17" applyFont="0" applyFill="0" applyBorder="0" applyAlignment="0" applyProtection="0"/>
  </cellStyleXfs>
  <cellXfs count="13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0" fontId="0" fillId="2" borderId="10" xfId="0" applyFont="1" applyFill="1" applyBorder="1" applyAlignment="1"/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0" fillId="2" borderId="19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0" fontId="2" fillId="2" borderId="17" xfId="0" applyFont="1" applyFill="1" applyBorder="1" applyAlignment="1">
      <alignment vertical="center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right" wrapText="1"/>
    </xf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0" fontId="1" fillId="2" borderId="12" xfId="0" applyFont="1" applyFill="1" applyBorder="1" applyAlignment="1">
      <alignment horizontal="right"/>
    </xf>
    <xf numFmtId="3" fontId="1" fillId="2" borderId="12" xfId="0" applyNumberFormat="1" applyFont="1" applyFill="1" applyBorder="1" applyAlignment="1"/>
    <xf numFmtId="3" fontId="1" fillId="2" borderId="12" xfId="0" applyNumberFormat="1" applyFont="1" applyFill="1" applyBorder="1" applyAlignment="1">
      <alignment horizontal="right"/>
    </xf>
    <xf numFmtId="49" fontId="7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7" fillId="3" borderId="13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3" fontId="1" fillId="2" borderId="16" xfId="0" applyNumberFormat="1" applyFont="1" applyFill="1" applyBorder="1" applyAlignment="1">
      <alignment horizontal="right"/>
    </xf>
    <xf numFmtId="0" fontId="1" fillId="2" borderId="48" xfId="0" applyFont="1" applyFill="1" applyBorder="1" applyAlignment="1"/>
    <xf numFmtId="0" fontId="1" fillId="2" borderId="49" xfId="0" applyFont="1" applyFill="1" applyBorder="1" applyAlignment="1"/>
    <xf numFmtId="0" fontId="1" fillId="2" borderId="49" xfId="0" applyFont="1" applyFill="1" applyBorder="1" applyAlignment="1">
      <alignment horizontal="center"/>
    </xf>
    <xf numFmtId="3" fontId="1" fillId="2" borderId="49" xfId="0" applyNumberFormat="1" applyFont="1" applyFill="1" applyBorder="1" applyAlignment="1"/>
    <xf numFmtId="3" fontId="1" fillId="2" borderId="49" xfId="0" applyNumberFormat="1" applyFont="1" applyFill="1" applyBorder="1" applyAlignment="1">
      <alignment horizontal="right"/>
    </xf>
    <xf numFmtId="0" fontId="1" fillId="2" borderId="20" xfId="0" applyFont="1" applyFill="1" applyBorder="1" applyAlignment="1"/>
    <xf numFmtId="3" fontId="1" fillId="2" borderId="20" xfId="0" applyNumberFormat="1" applyFont="1" applyFill="1" applyBorder="1" applyAlignment="1"/>
    <xf numFmtId="3" fontId="1" fillId="2" borderId="20" xfId="0" applyNumberFormat="1" applyFont="1" applyFill="1" applyBorder="1" applyAlignment="1">
      <alignment horizontal="right"/>
    </xf>
    <xf numFmtId="49" fontId="1" fillId="2" borderId="17" xfId="0" applyNumberFormat="1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164" fontId="7" fillId="2" borderId="17" xfId="0" applyNumberFormat="1" applyFont="1" applyFill="1" applyBorder="1" applyAlignment="1">
      <alignment horizontal="right" vertical="center"/>
    </xf>
    <xf numFmtId="0" fontId="1" fillId="2" borderId="17" xfId="0" applyFont="1" applyFill="1" applyBorder="1" applyAlignment="1">
      <alignment vertical="center"/>
    </xf>
    <xf numFmtId="49" fontId="4" fillId="2" borderId="38" xfId="0" applyNumberFormat="1" applyFont="1" applyFill="1" applyBorder="1" applyAlignment="1">
      <alignment vertical="center"/>
    </xf>
    <xf numFmtId="0" fontId="1" fillId="2" borderId="39" xfId="0" applyFont="1" applyFill="1" applyBorder="1" applyAlignment="1"/>
    <xf numFmtId="0" fontId="1" fillId="2" borderId="40" xfId="0" applyFont="1" applyFill="1" applyBorder="1" applyAlignment="1"/>
    <xf numFmtId="49" fontId="1" fillId="2" borderId="41" xfId="0" applyNumberFormat="1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42" xfId="0" applyFont="1" applyFill="1" applyBorder="1" applyAlignment="1"/>
    <xf numFmtId="49" fontId="1" fillId="2" borderId="43" xfId="0" applyNumberFormat="1" applyFont="1" applyFill="1" applyBorder="1" applyAlignment="1">
      <alignment vertical="center"/>
    </xf>
    <xf numFmtId="0" fontId="1" fillId="2" borderId="44" xfId="0" applyFont="1" applyFill="1" applyBorder="1" applyAlignment="1"/>
    <xf numFmtId="0" fontId="1" fillId="2" borderId="45" xfId="0" applyFont="1" applyFill="1" applyBorder="1" applyAlignment="1"/>
    <xf numFmtId="0" fontId="1" fillId="8" borderId="37" xfId="0" applyFont="1" applyFill="1" applyBorder="1" applyAlignment="1"/>
    <xf numFmtId="0" fontId="1" fillId="6" borderId="17" xfId="0" applyFont="1" applyFill="1" applyBorder="1" applyAlignment="1"/>
    <xf numFmtId="49" fontId="4" fillId="7" borderId="28" xfId="0" applyNumberFormat="1" applyFont="1" applyFill="1" applyBorder="1" applyAlignment="1">
      <alignment vertical="center"/>
    </xf>
    <xf numFmtId="49" fontId="4" fillId="7" borderId="18" xfId="0" applyNumberFormat="1" applyFont="1" applyFill="1" applyBorder="1" applyAlignment="1">
      <alignment horizontal="center" vertical="center"/>
    </xf>
    <xf numFmtId="49" fontId="1" fillId="7" borderId="29" xfId="0" applyNumberFormat="1" applyFont="1" applyFill="1" applyBorder="1" applyAlignment="1">
      <alignment horizontal="center"/>
    </xf>
    <xf numFmtId="49" fontId="4" fillId="2" borderId="30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9" fontId="1" fillId="2" borderId="31" xfId="0" applyNumberFormat="1" applyFont="1" applyFill="1" applyBorder="1" applyAlignment="1"/>
    <xf numFmtId="165" fontId="4" fillId="2" borderId="6" xfId="0" applyNumberFormat="1" applyFont="1" applyFill="1" applyBorder="1" applyAlignment="1">
      <alignment vertical="center"/>
    </xf>
    <xf numFmtId="0" fontId="7" fillId="6" borderId="17" xfId="0" applyFont="1" applyFill="1" applyBorder="1" applyAlignment="1">
      <alignment vertical="center"/>
    </xf>
    <xf numFmtId="49" fontId="4" fillId="7" borderId="32" xfId="0" applyNumberFormat="1" applyFont="1" applyFill="1" applyBorder="1" applyAlignment="1">
      <alignment vertical="center"/>
    </xf>
    <xf numFmtId="165" fontId="4" fillId="7" borderId="33" xfId="0" applyNumberFormat="1" applyFont="1" applyFill="1" applyBorder="1" applyAlignment="1">
      <alignment vertical="center"/>
    </xf>
    <xf numFmtId="9" fontId="4" fillId="7" borderId="34" xfId="0" applyNumberFormat="1" applyFont="1" applyFill="1" applyBorder="1" applyAlignment="1">
      <alignment vertical="center"/>
    </xf>
    <xf numFmtId="49" fontId="4" fillId="7" borderId="46" xfId="0" applyNumberFormat="1" applyFont="1" applyFill="1" applyBorder="1" applyAlignment="1">
      <alignment vertical="center"/>
    </xf>
    <xf numFmtId="3" fontId="4" fillId="7" borderId="47" xfId="0" applyNumberFormat="1" applyFont="1" applyFill="1" applyBorder="1" applyAlignment="1">
      <alignment vertical="center"/>
    </xf>
    <xf numFmtId="0" fontId="4" fillId="6" borderId="17" xfId="0" applyFont="1" applyFill="1" applyBorder="1" applyAlignment="1">
      <alignment vertical="center"/>
    </xf>
    <xf numFmtId="164" fontId="4" fillId="2" borderId="17" xfId="0" applyNumberFormat="1" applyFont="1" applyFill="1" applyBorder="1" applyAlignment="1">
      <alignment horizontal="right" vertical="center"/>
    </xf>
    <xf numFmtId="165" fontId="4" fillId="7" borderId="34" xfId="0" applyNumberFormat="1" applyFont="1" applyFill="1" applyBorder="1" applyAlignment="1">
      <alignment vertical="center"/>
    </xf>
    <xf numFmtId="49" fontId="11" fillId="2" borderId="17" xfId="0" applyNumberFormat="1" applyFont="1" applyFill="1" applyBorder="1" applyAlignment="1">
      <alignment vertical="center"/>
    </xf>
    <xf numFmtId="0" fontId="11" fillId="2" borderId="17" xfId="0" applyFont="1" applyFill="1" applyBorder="1" applyAlignment="1"/>
    <xf numFmtId="0" fontId="11" fillId="2" borderId="17" xfId="0" applyFont="1" applyFill="1" applyBorder="1" applyAlignment="1">
      <alignment horizontal="right"/>
    </xf>
    <xf numFmtId="49" fontId="8" fillId="3" borderId="6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49" fontId="10" fillId="8" borderId="35" xfId="0" applyNumberFormat="1" applyFont="1" applyFill="1" applyBorder="1" applyAlignment="1">
      <alignment vertical="center"/>
    </xf>
    <xf numFmtId="0" fontId="4" fillId="8" borderId="36" xfId="0" applyFont="1" applyFill="1" applyBorder="1" applyAlignment="1">
      <alignment vertical="center"/>
    </xf>
    <xf numFmtId="49" fontId="10" fillId="8" borderId="50" xfId="0" applyNumberFormat="1" applyFont="1" applyFill="1" applyBorder="1" applyAlignment="1">
      <alignment horizontal="center" vertical="center"/>
    </xf>
    <xf numFmtId="49" fontId="10" fillId="8" borderId="51" xfId="0" applyNumberFormat="1" applyFont="1" applyFill="1" applyBorder="1" applyAlignment="1">
      <alignment horizontal="center" vertical="center"/>
    </xf>
    <xf numFmtId="49" fontId="10" fillId="8" borderId="52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7" fillId="3" borderId="5" xfId="0" applyNumberFormat="1" applyFont="1" applyFill="1" applyBorder="1" applyAlignment="1">
      <alignment vertical="center" wrapText="1"/>
    </xf>
    <xf numFmtId="0" fontId="1" fillId="9" borderId="54" xfId="0" applyFont="1" applyFill="1" applyBorder="1" applyAlignment="1">
      <alignment horizontal="right"/>
    </xf>
    <xf numFmtId="0" fontId="1" fillId="2" borderId="7" xfId="0" applyFont="1" applyFill="1" applyBorder="1"/>
    <xf numFmtId="3" fontId="1" fillId="0" borderId="54" xfId="0" applyNumberFormat="1" applyFont="1" applyFill="1" applyBorder="1" applyAlignment="1">
      <alignment horizontal="right"/>
    </xf>
    <xf numFmtId="0" fontId="1" fillId="9" borderId="54" xfId="0" applyFont="1" applyFill="1" applyBorder="1" applyAlignment="1">
      <alignment horizontal="right" vertical="center"/>
    </xf>
    <xf numFmtId="17" fontId="1" fillId="0" borderId="54" xfId="0" applyNumberFormat="1" applyFont="1" applyFill="1" applyBorder="1" applyAlignment="1">
      <alignment horizontal="right" vertical="center"/>
    </xf>
    <xf numFmtId="3" fontId="1" fillId="0" borderId="54" xfId="0" applyNumberFormat="1" applyFont="1" applyFill="1" applyBorder="1" applyAlignment="1">
      <alignment horizontal="right" vertical="center"/>
    </xf>
    <xf numFmtId="0" fontId="1" fillId="0" borderId="54" xfId="0" applyFont="1" applyBorder="1" applyAlignment="1">
      <alignment horizontal="right" vertical="center"/>
    </xf>
    <xf numFmtId="0" fontId="1" fillId="9" borderId="54" xfId="0" applyFont="1" applyFill="1" applyBorder="1" applyAlignment="1">
      <alignment horizontal="right" vertical="center" wrapText="1"/>
    </xf>
    <xf numFmtId="17" fontId="1" fillId="0" borderId="54" xfId="0" applyNumberFormat="1" applyFont="1" applyBorder="1" applyAlignment="1">
      <alignment horizontal="right" vertical="center"/>
    </xf>
    <xf numFmtId="17" fontId="1" fillId="9" borderId="54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/>
    <xf numFmtId="0" fontId="1" fillId="2" borderId="6" xfId="0" applyFont="1" applyFill="1" applyBorder="1"/>
    <xf numFmtId="0" fontId="1" fillId="0" borderId="54" xfId="0" applyFont="1" applyBorder="1" applyAlignment="1">
      <alignment horizontal="right" vertical="center" wrapText="1"/>
    </xf>
    <xf numFmtId="0" fontId="1" fillId="2" borderId="55" xfId="0" applyFont="1" applyFill="1" applyBorder="1"/>
    <xf numFmtId="3" fontId="1" fillId="0" borderId="56" xfId="0" applyNumberFormat="1" applyFont="1" applyBorder="1" applyAlignment="1">
      <alignment horizontal="right" vertical="center"/>
    </xf>
    <xf numFmtId="49" fontId="1" fillId="2" borderId="57" xfId="0" applyNumberFormat="1" applyFont="1" applyFill="1" applyBorder="1" applyAlignment="1">
      <alignment wrapText="1"/>
    </xf>
    <xf numFmtId="0" fontId="1" fillId="2" borderId="57" xfId="0" applyFont="1" applyFill="1" applyBorder="1" applyAlignment="1">
      <alignment wrapText="1"/>
    </xf>
    <xf numFmtId="49" fontId="1" fillId="2" borderId="53" xfId="0" applyNumberFormat="1" applyFont="1" applyFill="1" applyBorder="1" applyAlignment="1">
      <alignment wrapText="1"/>
    </xf>
    <xf numFmtId="0" fontId="1" fillId="2" borderId="53" xfId="0" applyFont="1" applyFill="1" applyBorder="1" applyAlignment="1">
      <alignment wrapText="1"/>
    </xf>
    <xf numFmtId="49" fontId="1" fillId="2" borderId="58" xfId="0" applyNumberFormat="1" applyFont="1" applyFill="1" applyBorder="1"/>
    <xf numFmtId="0" fontId="1" fillId="2" borderId="59" xfId="0" applyFont="1" applyFill="1" applyBorder="1"/>
    <xf numFmtId="49" fontId="7" fillId="3" borderId="13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vertical="center"/>
    </xf>
    <xf numFmtId="3" fontId="1" fillId="2" borderId="13" xfId="0" applyNumberFormat="1" applyFont="1" applyFill="1" applyBorder="1" applyAlignment="1">
      <alignment horizontal="right" vertical="center"/>
    </xf>
    <xf numFmtId="0" fontId="0" fillId="0" borderId="0" xfId="0" applyNumberFormat="1"/>
    <xf numFmtId="0" fontId="0" fillId="0" borderId="0" xfId="0"/>
    <xf numFmtId="0" fontId="2" fillId="3" borderId="13" xfId="0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0" fontId="0" fillId="2" borderId="19" xfId="0" applyFill="1" applyBorder="1"/>
    <xf numFmtId="0" fontId="4" fillId="2" borderId="13" xfId="0" applyFont="1" applyFill="1" applyBorder="1" applyAlignment="1">
      <alignment vertical="center"/>
    </xf>
    <xf numFmtId="0" fontId="0" fillId="0" borderId="17" xfId="0" applyNumberFormat="1" applyBorder="1"/>
    <xf numFmtId="49" fontId="12" fillId="5" borderId="21" xfId="0" applyNumberFormat="1" applyFont="1" applyFill="1" applyBorder="1" applyAlignment="1">
      <alignment vertical="center"/>
    </xf>
    <xf numFmtId="0" fontId="12" fillId="5" borderId="22" xfId="0" applyFont="1" applyFill="1" applyBorder="1" applyAlignment="1">
      <alignment vertical="center"/>
    </xf>
    <xf numFmtId="164" fontId="12" fillId="5" borderId="23" xfId="0" applyNumberFormat="1" applyFont="1" applyFill="1" applyBorder="1" applyAlignment="1">
      <alignment vertical="center"/>
    </xf>
    <xf numFmtId="49" fontId="12" fillId="3" borderId="24" xfId="0" applyNumberFormat="1" applyFont="1" applyFill="1" applyBorder="1" applyAlignment="1">
      <alignment vertical="center"/>
    </xf>
    <xf numFmtId="0" fontId="12" fillId="3" borderId="13" xfId="0" applyFont="1" applyFill="1" applyBorder="1" applyAlignment="1">
      <alignment vertical="center"/>
    </xf>
    <xf numFmtId="164" fontId="12" fillId="3" borderId="25" xfId="0" applyNumberFormat="1" applyFont="1" applyFill="1" applyBorder="1" applyAlignment="1">
      <alignment vertical="center"/>
    </xf>
    <xf numFmtId="49" fontId="12" fillId="5" borderId="24" xfId="0" applyNumberFormat="1" applyFont="1" applyFill="1" applyBorder="1" applyAlignment="1">
      <alignment vertical="center"/>
    </xf>
    <xf numFmtId="0" fontId="12" fillId="5" borderId="13" xfId="0" applyFont="1" applyFill="1" applyBorder="1" applyAlignment="1">
      <alignment vertical="center"/>
    </xf>
    <xf numFmtId="164" fontId="12" fillId="5" borderId="25" xfId="0" applyNumberFormat="1" applyFont="1" applyFill="1" applyBorder="1" applyAlignment="1">
      <alignment vertical="center"/>
    </xf>
    <xf numFmtId="49" fontId="12" fillId="5" borderId="26" xfId="0" applyNumberFormat="1" applyFont="1" applyFill="1" applyBorder="1" applyAlignment="1">
      <alignment vertical="center"/>
    </xf>
    <xf numFmtId="0" fontId="13" fillId="5" borderId="27" xfId="0" applyFont="1" applyFill="1" applyBorder="1" applyAlignment="1">
      <alignment vertical="center"/>
    </xf>
    <xf numFmtId="164" fontId="12" fillId="10" borderId="60" xfId="0" applyNumberFormat="1" applyFont="1" applyFill="1" applyBorder="1" applyAlignment="1">
      <alignment vertical="center"/>
    </xf>
  </cellXfs>
  <cellStyles count="4">
    <cellStyle name="Millares 6 2" xfId="3"/>
    <cellStyle name="Normal" xfId="0" builtinId="0"/>
    <cellStyle name="Normal 2" xfId="1"/>
    <cellStyle name="TableStyleLight1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0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754380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7"/>
  <sheetViews>
    <sheetView showGridLines="0" tabSelected="1" topLeftCell="B58" zoomScale="106" zoomScaleNormal="106" workbookViewId="0">
      <selection activeCell="F92" sqref="F92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1.28515625" style="1" customWidth="1"/>
    <col min="3" max="3" width="18.5703125" style="1" bestFit="1" customWidth="1"/>
    <col min="4" max="4" width="14.85546875" style="1" customWidth="1"/>
    <col min="5" max="5" width="22.28515625" style="1" bestFit="1" customWidth="1"/>
    <col min="6" max="6" width="18.7109375" style="1" customWidth="1"/>
    <col min="7" max="7" width="17.140625" style="13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11"/>
    </row>
    <row r="2" spans="1:7" ht="15" customHeight="1" x14ac:dyDescent="0.25">
      <c r="A2" s="2"/>
      <c r="B2" s="2"/>
      <c r="C2" s="2"/>
      <c r="D2" s="2"/>
      <c r="E2" s="2"/>
      <c r="F2" s="2"/>
      <c r="G2" s="11"/>
    </row>
    <row r="3" spans="1:7" ht="15" customHeight="1" x14ac:dyDescent="0.25">
      <c r="A3" s="2"/>
      <c r="B3" s="2"/>
      <c r="C3" s="2"/>
      <c r="D3" s="2"/>
      <c r="E3" s="2"/>
      <c r="F3" s="2"/>
      <c r="G3" s="11"/>
    </row>
    <row r="4" spans="1:7" ht="15" customHeight="1" x14ac:dyDescent="0.25">
      <c r="A4" s="2"/>
      <c r="B4" s="2"/>
      <c r="C4" s="2"/>
      <c r="D4" s="2"/>
      <c r="E4" s="2"/>
      <c r="F4" s="2"/>
      <c r="G4" s="11"/>
    </row>
    <row r="5" spans="1:7" ht="15" customHeight="1" x14ac:dyDescent="0.25">
      <c r="A5" s="2"/>
      <c r="B5" s="2"/>
      <c r="C5" s="2"/>
      <c r="D5" s="2"/>
      <c r="E5" s="2"/>
      <c r="F5" s="2"/>
      <c r="G5" s="11"/>
    </row>
    <row r="6" spans="1:7" ht="15" customHeight="1" x14ac:dyDescent="0.25">
      <c r="A6" s="2"/>
      <c r="B6" s="2"/>
      <c r="C6" s="2"/>
      <c r="D6" s="2"/>
      <c r="E6" s="2"/>
      <c r="F6" s="2"/>
      <c r="G6" s="11"/>
    </row>
    <row r="7" spans="1:7" ht="15" customHeight="1" x14ac:dyDescent="0.25">
      <c r="A7" s="2"/>
      <c r="B7" s="2"/>
      <c r="C7" s="2"/>
      <c r="D7" s="2"/>
      <c r="E7" s="2"/>
      <c r="F7" s="2"/>
      <c r="G7" s="11"/>
    </row>
    <row r="8" spans="1:7" ht="15" customHeight="1" x14ac:dyDescent="0.25">
      <c r="A8" s="2"/>
      <c r="B8" s="3"/>
      <c r="C8" s="4"/>
      <c r="D8" s="2"/>
      <c r="E8" s="4"/>
      <c r="F8" s="4"/>
      <c r="G8" s="12"/>
    </row>
    <row r="9" spans="1:7" ht="12" customHeight="1" x14ac:dyDescent="0.25">
      <c r="A9" s="5"/>
      <c r="B9" s="89" t="s">
        <v>0</v>
      </c>
      <c r="C9" s="90" t="s">
        <v>89</v>
      </c>
      <c r="D9" s="91"/>
      <c r="E9" s="85" t="s">
        <v>80</v>
      </c>
      <c r="F9" s="86"/>
      <c r="G9" s="92">
        <v>40000</v>
      </c>
    </row>
    <row r="10" spans="1:7" ht="15" customHeight="1" x14ac:dyDescent="0.25">
      <c r="A10" s="5"/>
      <c r="B10" s="6" t="s">
        <v>1</v>
      </c>
      <c r="C10" s="93" t="s">
        <v>90</v>
      </c>
      <c r="D10" s="91"/>
      <c r="E10" s="87" t="s">
        <v>2</v>
      </c>
      <c r="F10" s="88"/>
      <c r="G10" s="94" t="s">
        <v>91</v>
      </c>
    </row>
    <row r="11" spans="1:7" ht="18" customHeight="1" x14ac:dyDescent="0.25">
      <c r="A11" s="5"/>
      <c r="B11" s="6" t="s">
        <v>3</v>
      </c>
      <c r="C11" s="93" t="s">
        <v>56</v>
      </c>
      <c r="D11" s="91"/>
      <c r="E11" s="105" t="s">
        <v>81</v>
      </c>
      <c r="F11" s="106"/>
      <c r="G11" s="95">
        <v>250</v>
      </c>
    </row>
    <row r="12" spans="1:7" ht="11.25" customHeight="1" x14ac:dyDescent="0.25">
      <c r="A12" s="5"/>
      <c r="B12" s="6" t="s">
        <v>4</v>
      </c>
      <c r="C12" s="93" t="s">
        <v>65</v>
      </c>
      <c r="D12" s="103"/>
      <c r="E12" s="109" t="s">
        <v>5</v>
      </c>
      <c r="F12" s="110"/>
      <c r="G12" s="104">
        <f>G9*G11</f>
        <v>10000000</v>
      </c>
    </row>
    <row r="13" spans="1:7" ht="11.25" customHeight="1" x14ac:dyDescent="0.25">
      <c r="A13" s="5"/>
      <c r="B13" s="6" t="s">
        <v>6</v>
      </c>
      <c r="C13" s="93" t="s">
        <v>66</v>
      </c>
      <c r="D13" s="91"/>
      <c r="E13" s="107" t="s">
        <v>7</v>
      </c>
      <c r="F13" s="108"/>
      <c r="G13" s="96" t="s">
        <v>92</v>
      </c>
    </row>
    <row r="14" spans="1:7" ht="13.5" customHeight="1" x14ac:dyDescent="0.25">
      <c r="A14" s="5"/>
      <c r="B14" s="6" t="s">
        <v>8</v>
      </c>
      <c r="C14" s="97" t="s">
        <v>78</v>
      </c>
      <c r="D14" s="91"/>
      <c r="E14" s="87" t="s">
        <v>9</v>
      </c>
      <c r="F14" s="88"/>
      <c r="G14" s="98" t="s">
        <v>91</v>
      </c>
    </row>
    <row r="15" spans="1:7" ht="25.5" x14ac:dyDescent="0.25">
      <c r="A15" s="5"/>
      <c r="B15" s="6" t="s">
        <v>10</v>
      </c>
      <c r="C15" s="99">
        <v>44927</v>
      </c>
      <c r="D15" s="91"/>
      <c r="E15" s="100" t="s">
        <v>11</v>
      </c>
      <c r="F15" s="101"/>
      <c r="G15" s="102" t="s">
        <v>88</v>
      </c>
    </row>
    <row r="16" spans="1:7" ht="12" customHeight="1" x14ac:dyDescent="0.25">
      <c r="A16" s="2"/>
      <c r="B16" s="15"/>
      <c r="C16" s="16"/>
      <c r="D16" s="17"/>
      <c r="E16" s="18"/>
      <c r="F16" s="18"/>
      <c r="G16" s="19"/>
    </row>
    <row r="17" spans="1:255" ht="12" customHeight="1" x14ac:dyDescent="0.25">
      <c r="A17" s="7"/>
      <c r="B17" s="78" t="s">
        <v>12</v>
      </c>
      <c r="C17" s="79"/>
      <c r="D17" s="79"/>
      <c r="E17" s="79"/>
      <c r="F17" s="79"/>
      <c r="G17" s="79"/>
    </row>
    <row r="18" spans="1:255" ht="12" customHeight="1" x14ac:dyDescent="0.25">
      <c r="A18" s="2"/>
      <c r="B18" s="20"/>
      <c r="C18" s="21"/>
      <c r="D18" s="21"/>
      <c r="E18" s="21"/>
      <c r="F18" s="22"/>
      <c r="G18" s="23"/>
    </row>
    <row r="19" spans="1:255" ht="12" customHeight="1" x14ac:dyDescent="0.25">
      <c r="A19" s="5"/>
      <c r="B19" s="26" t="s">
        <v>13</v>
      </c>
      <c r="C19" s="27"/>
      <c r="D19" s="28"/>
      <c r="E19" s="28"/>
      <c r="F19" s="29"/>
      <c r="G19" s="30"/>
    </row>
    <row r="20" spans="1:255" ht="24" customHeight="1" x14ac:dyDescent="0.25">
      <c r="A20" s="5"/>
      <c r="B20" s="31" t="s">
        <v>14</v>
      </c>
      <c r="C20" s="111" t="s">
        <v>15</v>
      </c>
      <c r="D20" s="111" t="s">
        <v>16</v>
      </c>
      <c r="E20" s="31" t="s">
        <v>17</v>
      </c>
      <c r="F20" s="111" t="s">
        <v>18</v>
      </c>
      <c r="G20" s="31" t="s">
        <v>19</v>
      </c>
    </row>
    <row r="21" spans="1:255" s="118" customFormat="1" ht="12" customHeight="1" x14ac:dyDescent="0.25">
      <c r="A21" s="112"/>
      <c r="B21" s="113" t="s">
        <v>93</v>
      </c>
      <c r="C21" s="114" t="s">
        <v>20</v>
      </c>
      <c r="D21" s="114">
        <v>22.5</v>
      </c>
      <c r="E21" s="114" t="s">
        <v>94</v>
      </c>
      <c r="F21" s="115">
        <v>30000</v>
      </c>
      <c r="G21" s="116">
        <f t="shared" ref="G21:G28" si="0">D21*F21</f>
        <v>675000</v>
      </c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7"/>
      <c r="CG21" s="117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  <c r="DC21" s="117"/>
      <c r="DD21" s="117"/>
      <c r="DE21" s="117"/>
      <c r="DF21" s="117"/>
      <c r="DG21" s="117"/>
      <c r="DH21" s="117"/>
      <c r="DI21" s="117"/>
      <c r="DJ21" s="117"/>
      <c r="DK21" s="117"/>
      <c r="DL21" s="117"/>
      <c r="DM21" s="117"/>
      <c r="DN21" s="117"/>
      <c r="DO21" s="117"/>
      <c r="DP21" s="117"/>
      <c r="DQ21" s="117"/>
      <c r="DR21" s="117"/>
      <c r="DS21" s="117"/>
      <c r="DT21" s="117"/>
      <c r="DU21" s="117"/>
      <c r="DV21" s="117"/>
      <c r="DW21" s="117"/>
      <c r="DX21" s="117"/>
      <c r="DY21" s="117"/>
      <c r="DZ21" s="117"/>
      <c r="EA21" s="117"/>
      <c r="EB21" s="117"/>
      <c r="EC21" s="117"/>
      <c r="ED21" s="117"/>
      <c r="EE21" s="117"/>
      <c r="EF21" s="117"/>
      <c r="EG21" s="117"/>
      <c r="EH21" s="117"/>
      <c r="EI21" s="117"/>
      <c r="EJ21" s="117"/>
      <c r="EK21" s="117"/>
      <c r="EL21" s="117"/>
      <c r="EM21" s="117"/>
      <c r="EN21" s="117"/>
      <c r="EO21" s="117"/>
      <c r="EP21" s="117"/>
      <c r="EQ21" s="117"/>
      <c r="ER21" s="117"/>
      <c r="ES21" s="117"/>
      <c r="ET21" s="117"/>
      <c r="EU21" s="117"/>
      <c r="EV21" s="117"/>
      <c r="EW21" s="117"/>
      <c r="EX21" s="117"/>
      <c r="EY21" s="117"/>
      <c r="EZ21" s="117"/>
      <c r="FA21" s="117"/>
      <c r="FB21" s="117"/>
      <c r="FC21" s="117"/>
      <c r="FD21" s="117"/>
      <c r="FE21" s="117"/>
      <c r="FF21" s="117"/>
      <c r="FG21" s="117"/>
      <c r="FH21" s="117"/>
      <c r="FI21" s="117"/>
      <c r="FJ21" s="117"/>
      <c r="FK21" s="117"/>
      <c r="FL21" s="117"/>
      <c r="FM21" s="117"/>
      <c r="FN21" s="117"/>
      <c r="FO21" s="117"/>
      <c r="FP21" s="117"/>
      <c r="FQ21" s="117"/>
      <c r="FR21" s="117"/>
      <c r="FS21" s="117"/>
      <c r="FT21" s="117"/>
      <c r="FU21" s="117"/>
      <c r="FV21" s="117"/>
      <c r="FW21" s="117"/>
      <c r="FX21" s="117"/>
      <c r="FY21" s="117"/>
      <c r="FZ21" s="117"/>
      <c r="GA21" s="117"/>
      <c r="GB21" s="117"/>
      <c r="GC21" s="117"/>
      <c r="GD21" s="117"/>
      <c r="GE21" s="117"/>
      <c r="GF21" s="117"/>
      <c r="GG21" s="117"/>
      <c r="GH21" s="117"/>
      <c r="GI21" s="117"/>
      <c r="GJ21" s="117"/>
      <c r="GK21" s="117"/>
      <c r="GL21" s="117"/>
      <c r="GM21" s="117"/>
      <c r="GN21" s="117"/>
      <c r="GO21" s="117"/>
      <c r="GP21" s="117"/>
      <c r="GQ21" s="117"/>
      <c r="GR21" s="117"/>
      <c r="GS21" s="117"/>
      <c r="GT21" s="117"/>
      <c r="GU21" s="117"/>
      <c r="GV21" s="117"/>
      <c r="GW21" s="117"/>
      <c r="GX21" s="117"/>
      <c r="GY21" s="117"/>
      <c r="GZ21" s="117"/>
      <c r="HA21" s="117"/>
      <c r="HB21" s="117"/>
      <c r="HC21" s="117"/>
      <c r="HD21" s="117"/>
      <c r="HE21" s="117"/>
      <c r="HF21" s="117"/>
      <c r="HG21" s="117"/>
      <c r="HH21" s="117"/>
      <c r="HI21" s="117"/>
      <c r="HJ21" s="117"/>
      <c r="HK21" s="117"/>
      <c r="HL21" s="117"/>
      <c r="HM21" s="117"/>
      <c r="HN21" s="117"/>
      <c r="HO21" s="117"/>
      <c r="HP21" s="117"/>
      <c r="HQ21" s="117"/>
      <c r="HR21" s="117"/>
      <c r="HS21" s="117"/>
      <c r="HT21" s="117"/>
      <c r="HU21" s="117"/>
      <c r="HV21" s="117"/>
      <c r="HW21" s="117"/>
      <c r="HX21" s="117"/>
      <c r="HY21" s="117"/>
      <c r="HZ21" s="117"/>
      <c r="IA21" s="117"/>
      <c r="IB21" s="117"/>
      <c r="IC21" s="117"/>
      <c r="ID21" s="117"/>
      <c r="IE21" s="117"/>
      <c r="IF21" s="117"/>
      <c r="IG21" s="117"/>
      <c r="IH21" s="117"/>
      <c r="II21" s="117"/>
      <c r="IJ21" s="117"/>
      <c r="IK21" s="117"/>
      <c r="IL21" s="117"/>
      <c r="IM21" s="117"/>
      <c r="IN21" s="117"/>
      <c r="IO21" s="117"/>
      <c r="IP21" s="117"/>
      <c r="IQ21" s="117"/>
      <c r="IR21" s="117"/>
      <c r="IS21" s="117"/>
      <c r="IT21" s="117"/>
      <c r="IU21" s="117"/>
    </row>
    <row r="22" spans="1:255" s="118" customFormat="1" ht="12" customHeight="1" x14ac:dyDescent="0.25">
      <c r="A22" s="112"/>
      <c r="B22" s="113" t="s">
        <v>95</v>
      </c>
      <c r="C22" s="114" t="s">
        <v>20</v>
      </c>
      <c r="D22" s="114">
        <v>16</v>
      </c>
      <c r="E22" s="114" t="s">
        <v>63</v>
      </c>
      <c r="F22" s="115">
        <v>30000</v>
      </c>
      <c r="G22" s="116">
        <f t="shared" si="0"/>
        <v>480000</v>
      </c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17"/>
      <c r="CQ22" s="117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117"/>
      <c r="DC22" s="117"/>
      <c r="DD22" s="117"/>
      <c r="DE22" s="117"/>
      <c r="DF22" s="117"/>
      <c r="DG22" s="117"/>
      <c r="DH22" s="117"/>
      <c r="DI22" s="117"/>
      <c r="DJ22" s="117"/>
      <c r="DK22" s="117"/>
      <c r="DL22" s="117"/>
      <c r="DM22" s="117"/>
      <c r="DN22" s="117"/>
      <c r="DO22" s="117"/>
      <c r="DP22" s="117"/>
      <c r="DQ22" s="117"/>
      <c r="DR22" s="117"/>
      <c r="DS22" s="117"/>
      <c r="DT22" s="117"/>
      <c r="DU22" s="117"/>
      <c r="DV22" s="117"/>
      <c r="DW22" s="117"/>
      <c r="DX22" s="117"/>
      <c r="DY22" s="117"/>
      <c r="DZ22" s="117"/>
      <c r="EA22" s="117"/>
      <c r="EB22" s="117"/>
      <c r="EC22" s="117"/>
      <c r="ED22" s="117"/>
      <c r="EE22" s="117"/>
      <c r="EF22" s="117"/>
      <c r="EG22" s="117"/>
      <c r="EH22" s="117"/>
      <c r="EI22" s="117"/>
      <c r="EJ22" s="117"/>
      <c r="EK22" s="117"/>
      <c r="EL22" s="117"/>
      <c r="EM22" s="117"/>
      <c r="EN22" s="117"/>
      <c r="EO22" s="117"/>
      <c r="EP22" s="117"/>
      <c r="EQ22" s="117"/>
      <c r="ER22" s="117"/>
      <c r="ES22" s="117"/>
      <c r="ET22" s="117"/>
      <c r="EU22" s="117"/>
      <c r="EV22" s="117"/>
      <c r="EW22" s="117"/>
      <c r="EX22" s="117"/>
      <c r="EY22" s="117"/>
      <c r="EZ22" s="117"/>
      <c r="FA22" s="117"/>
      <c r="FB22" s="117"/>
      <c r="FC22" s="117"/>
      <c r="FD22" s="117"/>
      <c r="FE22" s="117"/>
      <c r="FF22" s="117"/>
      <c r="FG22" s="117"/>
      <c r="FH22" s="117"/>
      <c r="FI22" s="117"/>
      <c r="FJ22" s="117"/>
      <c r="FK22" s="117"/>
      <c r="FL22" s="117"/>
      <c r="FM22" s="117"/>
      <c r="FN22" s="117"/>
      <c r="FO22" s="117"/>
      <c r="FP22" s="117"/>
      <c r="FQ22" s="117"/>
      <c r="FR22" s="117"/>
      <c r="FS22" s="117"/>
      <c r="FT22" s="117"/>
      <c r="FU22" s="117"/>
      <c r="FV22" s="117"/>
      <c r="FW22" s="117"/>
      <c r="FX22" s="117"/>
      <c r="FY22" s="117"/>
      <c r="FZ22" s="117"/>
      <c r="GA22" s="117"/>
      <c r="GB22" s="117"/>
      <c r="GC22" s="117"/>
      <c r="GD22" s="117"/>
      <c r="GE22" s="117"/>
      <c r="GF22" s="117"/>
      <c r="GG22" s="117"/>
      <c r="GH22" s="117"/>
      <c r="GI22" s="117"/>
      <c r="GJ22" s="117"/>
      <c r="GK22" s="117"/>
      <c r="GL22" s="117"/>
      <c r="GM22" s="117"/>
      <c r="GN22" s="117"/>
      <c r="GO22" s="117"/>
      <c r="GP22" s="117"/>
      <c r="GQ22" s="117"/>
      <c r="GR22" s="117"/>
      <c r="GS22" s="117"/>
      <c r="GT22" s="117"/>
      <c r="GU22" s="117"/>
      <c r="GV22" s="117"/>
      <c r="GW22" s="117"/>
      <c r="GX22" s="117"/>
      <c r="GY22" s="117"/>
      <c r="GZ22" s="117"/>
      <c r="HA22" s="117"/>
      <c r="HB22" s="117"/>
      <c r="HC22" s="117"/>
      <c r="HD22" s="117"/>
      <c r="HE22" s="117"/>
      <c r="HF22" s="117"/>
      <c r="HG22" s="117"/>
      <c r="HH22" s="117"/>
      <c r="HI22" s="117"/>
      <c r="HJ22" s="117"/>
      <c r="HK22" s="117"/>
      <c r="HL22" s="117"/>
      <c r="HM22" s="117"/>
      <c r="HN22" s="117"/>
      <c r="HO22" s="117"/>
      <c r="HP22" s="117"/>
      <c r="HQ22" s="117"/>
      <c r="HR22" s="117"/>
      <c r="HS22" s="117"/>
      <c r="HT22" s="117"/>
      <c r="HU22" s="117"/>
      <c r="HV22" s="117"/>
      <c r="HW22" s="117"/>
      <c r="HX22" s="117"/>
      <c r="HY22" s="117"/>
      <c r="HZ22" s="117"/>
      <c r="IA22" s="117"/>
      <c r="IB22" s="117"/>
      <c r="IC22" s="117"/>
      <c r="ID22" s="117"/>
      <c r="IE22" s="117"/>
      <c r="IF22" s="117"/>
      <c r="IG22" s="117"/>
      <c r="IH22" s="117"/>
      <c r="II22" s="117"/>
      <c r="IJ22" s="117"/>
      <c r="IK22" s="117"/>
      <c r="IL22" s="117"/>
      <c r="IM22" s="117"/>
      <c r="IN22" s="117"/>
      <c r="IO22" s="117"/>
      <c r="IP22" s="117"/>
      <c r="IQ22" s="117"/>
      <c r="IR22" s="117"/>
      <c r="IS22" s="117"/>
      <c r="IT22" s="117"/>
      <c r="IU22" s="117"/>
    </row>
    <row r="23" spans="1:255" s="118" customFormat="1" ht="12" customHeight="1" x14ac:dyDescent="0.25">
      <c r="A23" s="112"/>
      <c r="B23" s="113" t="s">
        <v>96</v>
      </c>
      <c r="C23" s="114" t="s">
        <v>20</v>
      </c>
      <c r="D23" s="114">
        <v>5</v>
      </c>
      <c r="E23" s="114" t="s">
        <v>97</v>
      </c>
      <c r="F23" s="115">
        <v>30000</v>
      </c>
      <c r="G23" s="116">
        <f t="shared" si="0"/>
        <v>150000</v>
      </c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  <c r="DE23" s="117"/>
      <c r="DF23" s="117"/>
      <c r="DG23" s="117"/>
      <c r="DH23" s="117"/>
      <c r="DI23" s="117"/>
      <c r="DJ23" s="117"/>
      <c r="DK23" s="117"/>
      <c r="DL23" s="117"/>
      <c r="DM23" s="117"/>
      <c r="DN23" s="117"/>
      <c r="DO23" s="117"/>
      <c r="DP23" s="117"/>
      <c r="DQ23" s="117"/>
      <c r="DR23" s="117"/>
      <c r="DS23" s="117"/>
      <c r="DT23" s="117"/>
      <c r="DU23" s="117"/>
      <c r="DV23" s="117"/>
      <c r="DW23" s="117"/>
      <c r="DX23" s="117"/>
      <c r="DY23" s="117"/>
      <c r="DZ23" s="117"/>
      <c r="EA23" s="117"/>
      <c r="EB23" s="117"/>
      <c r="EC23" s="117"/>
      <c r="ED23" s="117"/>
      <c r="EE23" s="117"/>
      <c r="EF23" s="117"/>
      <c r="EG23" s="117"/>
      <c r="EH23" s="117"/>
      <c r="EI23" s="117"/>
      <c r="EJ23" s="117"/>
      <c r="EK23" s="117"/>
      <c r="EL23" s="117"/>
      <c r="EM23" s="117"/>
      <c r="EN23" s="117"/>
      <c r="EO23" s="117"/>
      <c r="EP23" s="117"/>
      <c r="EQ23" s="117"/>
      <c r="ER23" s="117"/>
      <c r="ES23" s="117"/>
      <c r="ET23" s="117"/>
      <c r="EU23" s="117"/>
      <c r="EV23" s="117"/>
      <c r="EW23" s="117"/>
      <c r="EX23" s="117"/>
      <c r="EY23" s="117"/>
      <c r="EZ23" s="117"/>
      <c r="FA23" s="117"/>
      <c r="FB23" s="117"/>
      <c r="FC23" s="117"/>
      <c r="FD23" s="117"/>
      <c r="FE23" s="117"/>
      <c r="FF23" s="117"/>
      <c r="FG23" s="117"/>
      <c r="FH23" s="117"/>
      <c r="FI23" s="117"/>
      <c r="FJ23" s="117"/>
      <c r="FK23" s="117"/>
      <c r="FL23" s="117"/>
      <c r="FM23" s="117"/>
      <c r="FN23" s="117"/>
      <c r="FO23" s="117"/>
      <c r="FP23" s="117"/>
      <c r="FQ23" s="117"/>
      <c r="FR23" s="117"/>
      <c r="FS23" s="117"/>
      <c r="FT23" s="117"/>
      <c r="FU23" s="117"/>
      <c r="FV23" s="117"/>
      <c r="FW23" s="117"/>
      <c r="FX23" s="117"/>
      <c r="FY23" s="117"/>
      <c r="FZ23" s="117"/>
      <c r="GA23" s="117"/>
      <c r="GB23" s="117"/>
      <c r="GC23" s="117"/>
      <c r="GD23" s="117"/>
      <c r="GE23" s="117"/>
      <c r="GF23" s="117"/>
      <c r="GG23" s="117"/>
      <c r="GH23" s="117"/>
      <c r="GI23" s="117"/>
      <c r="GJ23" s="117"/>
      <c r="GK23" s="117"/>
      <c r="GL23" s="117"/>
      <c r="GM23" s="117"/>
      <c r="GN23" s="117"/>
      <c r="GO23" s="117"/>
      <c r="GP23" s="117"/>
      <c r="GQ23" s="117"/>
      <c r="GR23" s="117"/>
      <c r="GS23" s="117"/>
      <c r="GT23" s="117"/>
      <c r="GU23" s="117"/>
      <c r="GV23" s="117"/>
      <c r="GW23" s="117"/>
      <c r="GX23" s="117"/>
      <c r="GY23" s="117"/>
      <c r="GZ23" s="117"/>
      <c r="HA23" s="117"/>
      <c r="HB23" s="117"/>
      <c r="HC23" s="117"/>
      <c r="HD23" s="117"/>
      <c r="HE23" s="117"/>
      <c r="HF23" s="117"/>
      <c r="HG23" s="117"/>
      <c r="HH23" s="117"/>
      <c r="HI23" s="117"/>
      <c r="HJ23" s="117"/>
      <c r="HK23" s="117"/>
      <c r="HL23" s="117"/>
      <c r="HM23" s="117"/>
      <c r="HN23" s="117"/>
      <c r="HO23" s="117"/>
      <c r="HP23" s="117"/>
      <c r="HQ23" s="117"/>
      <c r="HR23" s="117"/>
      <c r="HS23" s="117"/>
      <c r="HT23" s="117"/>
      <c r="HU23" s="117"/>
      <c r="HV23" s="117"/>
      <c r="HW23" s="117"/>
      <c r="HX23" s="117"/>
      <c r="HY23" s="117"/>
      <c r="HZ23" s="117"/>
      <c r="IA23" s="117"/>
      <c r="IB23" s="117"/>
      <c r="IC23" s="117"/>
      <c r="ID23" s="117"/>
      <c r="IE23" s="117"/>
      <c r="IF23" s="117"/>
      <c r="IG23" s="117"/>
      <c r="IH23" s="117"/>
      <c r="II23" s="117"/>
      <c r="IJ23" s="117"/>
      <c r="IK23" s="117"/>
      <c r="IL23" s="117"/>
      <c r="IM23" s="117"/>
      <c r="IN23" s="117"/>
      <c r="IO23" s="117"/>
      <c r="IP23" s="117"/>
      <c r="IQ23" s="117"/>
      <c r="IR23" s="117"/>
      <c r="IS23" s="117"/>
      <c r="IT23" s="117"/>
      <c r="IU23" s="117"/>
    </row>
    <row r="24" spans="1:255" s="118" customFormat="1" ht="12" customHeight="1" x14ac:dyDescent="0.25">
      <c r="A24" s="112"/>
      <c r="B24" s="113" t="s">
        <v>129</v>
      </c>
      <c r="C24" s="114" t="s">
        <v>20</v>
      </c>
      <c r="D24" s="114">
        <v>8</v>
      </c>
      <c r="E24" s="114" t="s">
        <v>98</v>
      </c>
      <c r="F24" s="115">
        <v>30000</v>
      </c>
      <c r="G24" s="116">
        <f>D24*F24</f>
        <v>240000</v>
      </c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  <c r="DE24" s="117"/>
      <c r="DF24" s="117"/>
      <c r="DG24" s="117"/>
      <c r="DH24" s="117"/>
      <c r="DI24" s="117"/>
      <c r="DJ24" s="117"/>
      <c r="DK24" s="117"/>
      <c r="DL24" s="117"/>
      <c r="DM24" s="117"/>
      <c r="DN24" s="117"/>
      <c r="DO24" s="117"/>
      <c r="DP24" s="117"/>
      <c r="DQ24" s="117"/>
      <c r="DR24" s="117"/>
      <c r="DS24" s="117"/>
      <c r="DT24" s="117"/>
      <c r="DU24" s="117"/>
      <c r="DV24" s="117"/>
      <c r="DW24" s="117"/>
      <c r="DX24" s="117"/>
      <c r="DY24" s="117"/>
      <c r="DZ24" s="117"/>
      <c r="EA24" s="117"/>
      <c r="EB24" s="117"/>
      <c r="EC24" s="117"/>
      <c r="ED24" s="117"/>
      <c r="EE24" s="117"/>
      <c r="EF24" s="117"/>
      <c r="EG24" s="117"/>
      <c r="EH24" s="117"/>
      <c r="EI24" s="117"/>
      <c r="EJ24" s="117"/>
      <c r="EK24" s="117"/>
      <c r="EL24" s="117"/>
      <c r="EM24" s="117"/>
      <c r="EN24" s="117"/>
      <c r="EO24" s="117"/>
      <c r="EP24" s="117"/>
      <c r="EQ24" s="117"/>
      <c r="ER24" s="117"/>
      <c r="ES24" s="117"/>
      <c r="ET24" s="117"/>
      <c r="EU24" s="117"/>
      <c r="EV24" s="117"/>
      <c r="EW24" s="117"/>
      <c r="EX24" s="117"/>
      <c r="EY24" s="117"/>
      <c r="EZ24" s="117"/>
      <c r="FA24" s="117"/>
      <c r="FB24" s="117"/>
      <c r="FC24" s="117"/>
      <c r="FD24" s="117"/>
      <c r="FE24" s="117"/>
      <c r="FF24" s="117"/>
      <c r="FG24" s="117"/>
      <c r="FH24" s="117"/>
      <c r="FI24" s="117"/>
      <c r="FJ24" s="117"/>
      <c r="FK24" s="117"/>
      <c r="FL24" s="117"/>
      <c r="FM24" s="117"/>
      <c r="FN24" s="117"/>
      <c r="FO24" s="117"/>
      <c r="FP24" s="117"/>
      <c r="FQ24" s="117"/>
      <c r="FR24" s="117"/>
      <c r="FS24" s="117"/>
      <c r="FT24" s="117"/>
      <c r="FU24" s="117"/>
      <c r="FV24" s="117"/>
      <c r="FW24" s="117"/>
      <c r="FX24" s="117"/>
      <c r="FY24" s="117"/>
      <c r="FZ24" s="117"/>
      <c r="GA24" s="117"/>
      <c r="GB24" s="117"/>
      <c r="GC24" s="117"/>
      <c r="GD24" s="117"/>
      <c r="GE24" s="117"/>
      <c r="GF24" s="117"/>
      <c r="GG24" s="117"/>
      <c r="GH24" s="117"/>
      <c r="GI24" s="117"/>
      <c r="GJ24" s="117"/>
      <c r="GK24" s="117"/>
      <c r="GL24" s="117"/>
      <c r="GM24" s="117"/>
      <c r="GN24" s="117"/>
      <c r="GO24" s="117"/>
      <c r="GP24" s="117"/>
      <c r="GQ24" s="117"/>
      <c r="GR24" s="117"/>
      <c r="GS24" s="117"/>
      <c r="GT24" s="117"/>
      <c r="GU24" s="117"/>
      <c r="GV24" s="117"/>
      <c r="GW24" s="117"/>
      <c r="GX24" s="117"/>
      <c r="GY24" s="117"/>
      <c r="GZ24" s="117"/>
      <c r="HA24" s="117"/>
      <c r="HB24" s="117"/>
      <c r="HC24" s="117"/>
      <c r="HD24" s="117"/>
      <c r="HE24" s="117"/>
      <c r="HF24" s="117"/>
      <c r="HG24" s="117"/>
      <c r="HH24" s="117"/>
      <c r="HI24" s="117"/>
      <c r="HJ24" s="117"/>
      <c r="HK24" s="117"/>
      <c r="HL24" s="117"/>
      <c r="HM24" s="117"/>
      <c r="HN24" s="117"/>
      <c r="HO24" s="117"/>
      <c r="HP24" s="117"/>
      <c r="HQ24" s="117"/>
      <c r="HR24" s="117"/>
      <c r="HS24" s="117"/>
      <c r="HT24" s="117"/>
      <c r="HU24" s="117"/>
      <c r="HV24" s="117"/>
      <c r="HW24" s="117"/>
      <c r="HX24" s="117"/>
      <c r="HY24" s="117"/>
      <c r="HZ24" s="117"/>
      <c r="IA24" s="117"/>
      <c r="IB24" s="117"/>
      <c r="IC24" s="117"/>
      <c r="ID24" s="117"/>
      <c r="IE24" s="117"/>
      <c r="IF24" s="117"/>
      <c r="IG24" s="117"/>
      <c r="IH24" s="117"/>
      <c r="II24" s="117"/>
      <c r="IJ24" s="117"/>
      <c r="IK24" s="117"/>
      <c r="IL24" s="117"/>
      <c r="IM24" s="117"/>
      <c r="IN24" s="117"/>
      <c r="IO24" s="117"/>
      <c r="IP24" s="117"/>
      <c r="IQ24" s="117"/>
      <c r="IR24" s="117"/>
      <c r="IS24" s="117"/>
      <c r="IT24" s="117"/>
      <c r="IU24" s="117"/>
    </row>
    <row r="25" spans="1:255" s="118" customFormat="1" ht="12" customHeight="1" x14ac:dyDescent="0.25">
      <c r="A25" s="112"/>
      <c r="B25" s="113" t="s">
        <v>99</v>
      </c>
      <c r="C25" s="114" t="s">
        <v>20</v>
      </c>
      <c r="D25" s="114">
        <v>22</v>
      </c>
      <c r="E25" s="114" t="s">
        <v>100</v>
      </c>
      <c r="F25" s="115">
        <v>40000</v>
      </c>
      <c r="G25" s="116">
        <f t="shared" si="0"/>
        <v>880000</v>
      </c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  <c r="DE25" s="117"/>
      <c r="DF25" s="117"/>
      <c r="DG25" s="117"/>
      <c r="DH25" s="117"/>
      <c r="DI25" s="117"/>
      <c r="DJ25" s="117"/>
      <c r="DK25" s="117"/>
      <c r="DL25" s="117"/>
      <c r="DM25" s="117"/>
      <c r="DN25" s="117"/>
      <c r="DO25" s="117"/>
      <c r="DP25" s="117"/>
      <c r="DQ25" s="117"/>
      <c r="DR25" s="117"/>
      <c r="DS25" s="117"/>
      <c r="DT25" s="117"/>
      <c r="DU25" s="117"/>
      <c r="DV25" s="117"/>
      <c r="DW25" s="117"/>
      <c r="DX25" s="117"/>
      <c r="DY25" s="117"/>
      <c r="DZ25" s="117"/>
      <c r="EA25" s="117"/>
      <c r="EB25" s="117"/>
      <c r="EC25" s="117"/>
      <c r="ED25" s="117"/>
      <c r="EE25" s="117"/>
      <c r="EF25" s="117"/>
      <c r="EG25" s="117"/>
      <c r="EH25" s="117"/>
      <c r="EI25" s="117"/>
      <c r="EJ25" s="117"/>
      <c r="EK25" s="117"/>
      <c r="EL25" s="117"/>
      <c r="EM25" s="117"/>
      <c r="EN25" s="117"/>
      <c r="EO25" s="117"/>
      <c r="EP25" s="117"/>
      <c r="EQ25" s="117"/>
      <c r="ER25" s="117"/>
      <c r="ES25" s="117"/>
      <c r="ET25" s="117"/>
      <c r="EU25" s="117"/>
      <c r="EV25" s="117"/>
      <c r="EW25" s="117"/>
      <c r="EX25" s="117"/>
      <c r="EY25" s="117"/>
      <c r="EZ25" s="117"/>
      <c r="FA25" s="117"/>
      <c r="FB25" s="117"/>
      <c r="FC25" s="117"/>
      <c r="FD25" s="117"/>
      <c r="FE25" s="117"/>
      <c r="FF25" s="117"/>
      <c r="FG25" s="117"/>
      <c r="FH25" s="117"/>
      <c r="FI25" s="117"/>
      <c r="FJ25" s="117"/>
      <c r="FK25" s="117"/>
      <c r="FL25" s="117"/>
      <c r="FM25" s="117"/>
      <c r="FN25" s="117"/>
      <c r="FO25" s="117"/>
      <c r="FP25" s="117"/>
      <c r="FQ25" s="117"/>
      <c r="FR25" s="117"/>
      <c r="FS25" s="117"/>
      <c r="FT25" s="117"/>
      <c r="FU25" s="117"/>
      <c r="FV25" s="117"/>
      <c r="FW25" s="117"/>
      <c r="FX25" s="117"/>
      <c r="FY25" s="117"/>
      <c r="FZ25" s="117"/>
      <c r="GA25" s="117"/>
      <c r="GB25" s="117"/>
      <c r="GC25" s="117"/>
      <c r="GD25" s="117"/>
      <c r="GE25" s="117"/>
      <c r="GF25" s="117"/>
      <c r="GG25" s="117"/>
      <c r="GH25" s="117"/>
      <c r="GI25" s="117"/>
      <c r="GJ25" s="117"/>
      <c r="GK25" s="117"/>
      <c r="GL25" s="117"/>
      <c r="GM25" s="117"/>
      <c r="GN25" s="117"/>
      <c r="GO25" s="117"/>
      <c r="GP25" s="117"/>
      <c r="GQ25" s="117"/>
      <c r="GR25" s="117"/>
      <c r="GS25" s="117"/>
      <c r="GT25" s="117"/>
      <c r="GU25" s="117"/>
      <c r="GV25" s="117"/>
      <c r="GW25" s="117"/>
      <c r="GX25" s="117"/>
      <c r="GY25" s="117"/>
      <c r="GZ25" s="117"/>
      <c r="HA25" s="117"/>
      <c r="HB25" s="117"/>
      <c r="HC25" s="117"/>
      <c r="HD25" s="117"/>
      <c r="HE25" s="117"/>
      <c r="HF25" s="117"/>
      <c r="HG25" s="117"/>
      <c r="HH25" s="117"/>
      <c r="HI25" s="117"/>
      <c r="HJ25" s="117"/>
      <c r="HK25" s="117"/>
      <c r="HL25" s="117"/>
      <c r="HM25" s="117"/>
      <c r="HN25" s="117"/>
      <c r="HO25" s="117"/>
      <c r="HP25" s="117"/>
      <c r="HQ25" s="117"/>
      <c r="HR25" s="117"/>
      <c r="HS25" s="117"/>
      <c r="HT25" s="117"/>
      <c r="HU25" s="117"/>
      <c r="HV25" s="117"/>
      <c r="HW25" s="117"/>
      <c r="HX25" s="117"/>
      <c r="HY25" s="117"/>
      <c r="HZ25" s="117"/>
      <c r="IA25" s="117"/>
      <c r="IB25" s="117"/>
      <c r="IC25" s="117"/>
      <c r="ID25" s="117"/>
      <c r="IE25" s="117"/>
      <c r="IF25" s="117"/>
      <c r="IG25" s="117"/>
      <c r="IH25" s="117"/>
      <c r="II25" s="117"/>
      <c r="IJ25" s="117"/>
      <c r="IK25" s="117"/>
      <c r="IL25" s="117"/>
      <c r="IM25" s="117"/>
      <c r="IN25" s="117"/>
      <c r="IO25" s="117"/>
      <c r="IP25" s="117"/>
      <c r="IQ25" s="117"/>
      <c r="IR25" s="117"/>
      <c r="IS25" s="117"/>
      <c r="IT25" s="117"/>
      <c r="IU25" s="117"/>
    </row>
    <row r="26" spans="1:255" s="118" customFormat="1" ht="12" customHeight="1" x14ac:dyDescent="0.25">
      <c r="A26" s="112"/>
      <c r="B26" s="113" t="s">
        <v>101</v>
      </c>
      <c r="C26" s="114" t="s">
        <v>20</v>
      </c>
      <c r="D26" s="114">
        <v>5</v>
      </c>
      <c r="E26" s="114" t="s">
        <v>97</v>
      </c>
      <c r="F26" s="115">
        <v>30000</v>
      </c>
      <c r="G26" s="116">
        <f t="shared" si="0"/>
        <v>150000</v>
      </c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/>
      <c r="DN26" s="117"/>
      <c r="DO26" s="117"/>
      <c r="DP26" s="117"/>
      <c r="DQ26" s="117"/>
      <c r="DR26" s="117"/>
      <c r="DS26" s="117"/>
      <c r="DT26" s="117"/>
      <c r="DU26" s="117"/>
      <c r="DV26" s="117"/>
      <c r="DW26" s="117"/>
      <c r="DX26" s="117"/>
      <c r="DY26" s="117"/>
      <c r="DZ26" s="117"/>
      <c r="EA26" s="117"/>
      <c r="EB26" s="117"/>
      <c r="EC26" s="117"/>
      <c r="ED26" s="117"/>
      <c r="EE26" s="117"/>
      <c r="EF26" s="117"/>
      <c r="EG26" s="117"/>
      <c r="EH26" s="117"/>
      <c r="EI26" s="117"/>
      <c r="EJ26" s="117"/>
      <c r="EK26" s="117"/>
      <c r="EL26" s="117"/>
      <c r="EM26" s="117"/>
      <c r="EN26" s="117"/>
      <c r="EO26" s="117"/>
      <c r="EP26" s="117"/>
      <c r="EQ26" s="117"/>
      <c r="ER26" s="117"/>
      <c r="ES26" s="117"/>
      <c r="ET26" s="117"/>
      <c r="EU26" s="117"/>
      <c r="EV26" s="117"/>
      <c r="EW26" s="117"/>
      <c r="EX26" s="117"/>
      <c r="EY26" s="117"/>
      <c r="EZ26" s="117"/>
      <c r="FA26" s="117"/>
      <c r="FB26" s="117"/>
      <c r="FC26" s="117"/>
      <c r="FD26" s="117"/>
      <c r="FE26" s="117"/>
      <c r="FF26" s="117"/>
      <c r="FG26" s="117"/>
      <c r="FH26" s="117"/>
      <c r="FI26" s="117"/>
      <c r="FJ26" s="117"/>
      <c r="FK26" s="117"/>
      <c r="FL26" s="117"/>
      <c r="FM26" s="117"/>
      <c r="FN26" s="117"/>
      <c r="FO26" s="117"/>
      <c r="FP26" s="117"/>
      <c r="FQ26" s="117"/>
      <c r="FR26" s="117"/>
      <c r="FS26" s="117"/>
      <c r="FT26" s="117"/>
      <c r="FU26" s="117"/>
      <c r="FV26" s="117"/>
      <c r="FW26" s="117"/>
      <c r="FX26" s="117"/>
      <c r="FY26" s="117"/>
      <c r="FZ26" s="117"/>
      <c r="GA26" s="117"/>
      <c r="GB26" s="117"/>
      <c r="GC26" s="117"/>
      <c r="GD26" s="117"/>
      <c r="GE26" s="117"/>
      <c r="GF26" s="117"/>
      <c r="GG26" s="117"/>
      <c r="GH26" s="117"/>
      <c r="GI26" s="117"/>
      <c r="GJ26" s="117"/>
      <c r="GK26" s="117"/>
      <c r="GL26" s="117"/>
      <c r="GM26" s="117"/>
      <c r="GN26" s="117"/>
      <c r="GO26" s="117"/>
      <c r="GP26" s="117"/>
      <c r="GQ26" s="117"/>
      <c r="GR26" s="117"/>
      <c r="GS26" s="117"/>
      <c r="GT26" s="117"/>
      <c r="GU26" s="117"/>
      <c r="GV26" s="117"/>
      <c r="GW26" s="117"/>
      <c r="GX26" s="117"/>
      <c r="GY26" s="117"/>
      <c r="GZ26" s="117"/>
      <c r="HA26" s="117"/>
      <c r="HB26" s="117"/>
      <c r="HC26" s="117"/>
      <c r="HD26" s="117"/>
      <c r="HE26" s="117"/>
      <c r="HF26" s="117"/>
      <c r="HG26" s="117"/>
      <c r="HH26" s="117"/>
      <c r="HI26" s="117"/>
      <c r="HJ26" s="117"/>
      <c r="HK26" s="117"/>
      <c r="HL26" s="117"/>
      <c r="HM26" s="117"/>
      <c r="HN26" s="117"/>
      <c r="HO26" s="117"/>
      <c r="HP26" s="117"/>
      <c r="HQ26" s="117"/>
      <c r="HR26" s="117"/>
      <c r="HS26" s="117"/>
      <c r="HT26" s="117"/>
      <c r="HU26" s="117"/>
      <c r="HV26" s="117"/>
      <c r="HW26" s="117"/>
      <c r="HX26" s="117"/>
      <c r="HY26" s="117"/>
      <c r="HZ26" s="117"/>
      <c r="IA26" s="117"/>
      <c r="IB26" s="117"/>
      <c r="IC26" s="117"/>
      <c r="ID26" s="117"/>
      <c r="IE26" s="117"/>
      <c r="IF26" s="117"/>
      <c r="IG26" s="117"/>
      <c r="IH26" s="117"/>
      <c r="II26" s="117"/>
      <c r="IJ26" s="117"/>
      <c r="IK26" s="117"/>
      <c r="IL26" s="117"/>
      <c r="IM26" s="117"/>
      <c r="IN26" s="117"/>
      <c r="IO26" s="117"/>
      <c r="IP26" s="117"/>
      <c r="IQ26" s="117"/>
      <c r="IR26" s="117"/>
      <c r="IS26" s="117"/>
      <c r="IT26" s="117"/>
      <c r="IU26" s="117"/>
    </row>
    <row r="27" spans="1:255" s="118" customFormat="1" ht="12" customHeight="1" x14ac:dyDescent="0.25">
      <c r="A27" s="112"/>
      <c r="B27" s="113" t="s">
        <v>59</v>
      </c>
      <c r="C27" s="114" t="s">
        <v>20</v>
      </c>
      <c r="D27" s="114">
        <v>1</v>
      </c>
      <c r="E27" s="114" t="s">
        <v>97</v>
      </c>
      <c r="F27" s="115">
        <v>30000</v>
      </c>
      <c r="G27" s="116">
        <f t="shared" si="0"/>
        <v>30000</v>
      </c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  <c r="DE27" s="117"/>
      <c r="DF27" s="117"/>
      <c r="DG27" s="117"/>
      <c r="DH27" s="117"/>
      <c r="DI27" s="117"/>
      <c r="DJ27" s="117"/>
      <c r="DK27" s="117"/>
      <c r="DL27" s="117"/>
      <c r="DM27" s="117"/>
      <c r="DN27" s="117"/>
      <c r="DO27" s="117"/>
      <c r="DP27" s="117"/>
      <c r="DQ27" s="117"/>
      <c r="DR27" s="117"/>
      <c r="DS27" s="117"/>
      <c r="DT27" s="117"/>
      <c r="DU27" s="117"/>
      <c r="DV27" s="117"/>
      <c r="DW27" s="117"/>
      <c r="DX27" s="117"/>
      <c r="DY27" s="117"/>
      <c r="DZ27" s="117"/>
      <c r="EA27" s="117"/>
      <c r="EB27" s="117"/>
      <c r="EC27" s="117"/>
      <c r="ED27" s="117"/>
      <c r="EE27" s="117"/>
      <c r="EF27" s="117"/>
      <c r="EG27" s="117"/>
      <c r="EH27" s="117"/>
      <c r="EI27" s="117"/>
      <c r="EJ27" s="117"/>
      <c r="EK27" s="117"/>
      <c r="EL27" s="117"/>
      <c r="EM27" s="117"/>
      <c r="EN27" s="117"/>
      <c r="EO27" s="117"/>
      <c r="EP27" s="117"/>
      <c r="EQ27" s="117"/>
      <c r="ER27" s="117"/>
      <c r="ES27" s="117"/>
      <c r="ET27" s="117"/>
      <c r="EU27" s="117"/>
      <c r="EV27" s="117"/>
      <c r="EW27" s="117"/>
      <c r="EX27" s="117"/>
      <c r="EY27" s="117"/>
      <c r="EZ27" s="117"/>
      <c r="FA27" s="117"/>
      <c r="FB27" s="117"/>
      <c r="FC27" s="117"/>
      <c r="FD27" s="117"/>
      <c r="FE27" s="117"/>
      <c r="FF27" s="117"/>
      <c r="FG27" s="117"/>
      <c r="FH27" s="117"/>
      <c r="FI27" s="117"/>
      <c r="FJ27" s="117"/>
      <c r="FK27" s="117"/>
      <c r="FL27" s="117"/>
      <c r="FM27" s="117"/>
      <c r="FN27" s="117"/>
      <c r="FO27" s="117"/>
      <c r="FP27" s="117"/>
      <c r="FQ27" s="117"/>
      <c r="FR27" s="117"/>
      <c r="FS27" s="117"/>
      <c r="FT27" s="117"/>
      <c r="FU27" s="117"/>
      <c r="FV27" s="117"/>
      <c r="FW27" s="117"/>
      <c r="FX27" s="117"/>
      <c r="FY27" s="117"/>
      <c r="FZ27" s="117"/>
      <c r="GA27" s="117"/>
      <c r="GB27" s="117"/>
      <c r="GC27" s="117"/>
      <c r="GD27" s="117"/>
      <c r="GE27" s="117"/>
      <c r="GF27" s="117"/>
      <c r="GG27" s="117"/>
      <c r="GH27" s="117"/>
      <c r="GI27" s="117"/>
      <c r="GJ27" s="117"/>
      <c r="GK27" s="117"/>
      <c r="GL27" s="117"/>
      <c r="GM27" s="117"/>
      <c r="GN27" s="117"/>
      <c r="GO27" s="117"/>
      <c r="GP27" s="117"/>
      <c r="GQ27" s="117"/>
      <c r="GR27" s="117"/>
      <c r="GS27" s="117"/>
      <c r="GT27" s="117"/>
      <c r="GU27" s="117"/>
      <c r="GV27" s="117"/>
      <c r="GW27" s="117"/>
      <c r="GX27" s="117"/>
      <c r="GY27" s="117"/>
      <c r="GZ27" s="117"/>
      <c r="HA27" s="117"/>
      <c r="HB27" s="117"/>
      <c r="HC27" s="117"/>
      <c r="HD27" s="117"/>
      <c r="HE27" s="117"/>
      <c r="HF27" s="117"/>
      <c r="HG27" s="117"/>
      <c r="HH27" s="117"/>
      <c r="HI27" s="117"/>
      <c r="HJ27" s="117"/>
      <c r="HK27" s="117"/>
      <c r="HL27" s="117"/>
      <c r="HM27" s="117"/>
      <c r="HN27" s="117"/>
      <c r="HO27" s="117"/>
      <c r="HP27" s="117"/>
      <c r="HQ27" s="117"/>
      <c r="HR27" s="117"/>
      <c r="HS27" s="117"/>
      <c r="HT27" s="117"/>
      <c r="HU27" s="117"/>
      <c r="HV27" s="117"/>
      <c r="HW27" s="117"/>
      <c r="HX27" s="117"/>
      <c r="HY27" s="117"/>
      <c r="HZ27" s="117"/>
      <c r="IA27" s="117"/>
      <c r="IB27" s="117"/>
      <c r="IC27" s="117"/>
      <c r="ID27" s="117"/>
      <c r="IE27" s="117"/>
      <c r="IF27" s="117"/>
      <c r="IG27" s="117"/>
      <c r="IH27" s="117"/>
      <c r="II27" s="117"/>
      <c r="IJ27" s="117"/>
      <c r="IK27" s="117"/>
      <c r="IL27" s="117"/>
      <c r="IM27" s="117"/>
      <c r="IN27" s="117"/>
      <c r="IO27" s="117"/>
      <c r="IP27" s="117"/>
      <c r="IQ27" s="117"/>
      <c r="IR27" s="117"/>
      <c r="IS27" s="117"/>
      <c r="IT27" s="117"/>
      <c r="IU27" s="117"/>
    </row>
    <row r="28" spans="1:255" s="118" customFormat="1" ht="12" customHeight="1" x14ac:dyDescent="0.25">
      <c r="A28" s="112"/>
      <c r="B28" s="113" t="s">
        <v>58</v>
      </c>
      <c r="C28" s="114" t="s">
        <v>20</v>
      </c>
      <c r="D28" s="114">
        <v>4</v>
      </c>
      <c r="E28" s="114" t="s">
        <v>63</v>
      </c>
      <c r="F28" s="115">
        <v>30000</v>
      </c>
      <c r="G28" s="116">
        <f t="shared" si="0"/>
        <v>120000</v>
      </c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17"/>
      <c r="EL28" s="117"/>
      <c r="EM28" s="117"/>
      <c r="EN28" s="117"/>
      <c r="EO28" s="117"/>
      <c r="EP28" s="117"/>
      <c r="EQ28" s="117"/>
      <c r="ER28" s="117"/>
      <c r="ES28" s="117"/>
      <c r="ET28" s="117"/>
      <c r="EU28" s="117"/>
      <c r="EV28" s="117"/>
      <c r="EW28" s="117"/>
      <c r="EX28" s="117"/>
      <c r="EY28" s="117"/>
      <c r="EZ28" s="117"/>
      <c r="FA28" s="117"/>
      <c r="FB28" s="117"/>
      <c r="FC28" s="117"/>
      <c r="FD28" s="117"/>
      <c r="FE28" s="117"/>
      <c r="FF28" s="117"/>
      <c r="FG28" s="117"/>
      <c r="FH28" s="117"/>
      <c r="FI28" s="117"/>
      <c r="FJ28" s="117"/>
      <c r="FK28" s="117"/>
      <c r="FL28" s="117"/>
      <c r="FM28" s="117"/>
      <c r="FN28" s="117"/>
      <c r="FO28" s="117"/>
      <c r="FP28" s="117"/>
      <c r="FQ28" s="117"/>
      <c r="FR28" s="117"/>
      <c r="FS28" s="117"/>
      <c r="FT28" s="117"/>
      <c r="FU28" s="117"/>
      <c r="FV28" s="117"/>
      <c r="FW28" s="117"/>
      <c r="FX28" s="117"/>
      <c r="FY28" s="117"/>
      <c r="FZ28" s="117"/>
      <c r="GA28" s="117"/>
      <c r="GB28" s="117"/>
      <c r="GC28" s="117"/>
      <c r="GD28" s="117"/>
      <c r="GE28" s="117"/>
      <c r="GF28" s="117"/>
      <c r="GG28" s="117"/>
      <c r="GH28" s="117"/>
      <c r="GI28" s="117"/>
      <c r="GJ28" s="117"/>
      <c r="GK28" s="117"/>
      <c r="GL28" s="117"/>
      <c r="GM28" s="117"/>
      <c r="GN28" s="117"/>
      <c r="GO28" s="117"/>
      <c r="GP28" s="117"/>
      <c r="GQ28" s="117"/>
      <c r="GR28" s="117"/>
      <c r="GS28" s="117"/>
      <c r="GT28" s="117"/>
      <c r="GU28" s="117"/>
      <c r="GV28" s="117"/>
      <c r="GW28" s="117"/>
      <c r="GX28" s="117"/>
      <c r="GY28" s="117"/>
      <c r="GZ28" s="117"/>
      <c r="HA28" s="117"/>
      <c r="HB28" s="117"/>
      <c r="HC28" s="117"/>
      <c r="HD28" s="117"/>
      <c r="HE28" s="117"/>
      <c r="HF28" s="117"/>
      <c r="HG28" s="117"/>
      <c r="HH28" s="117"/>
      <c r="HI28" s="117"/>
      <c r="HJ28" s="117"/>
      <c r="HK28" s="117"/>
      <c r="HL28" s="117"/>
      <c r="HM28" s="117"/>
      <c r="HN28" s="117"/>
      <c r="HO28" s="117"/>
      <c r="HP28" s="117"/>
      <c r="HQ28" s="117"/>
      <c r="HR28" s="117"/>
      <c r="HS28" s="117"/>
      <c r="HT28" s="117"/>
      <c r="HU28" s="117"/>
      <c r="HV28" s="117"/>
      <c r="HW28" s="117"/>
      <c r="HX28" s="117"/>
      <c r="HY28" s="117"/>
      <c r="HZ28" s="117"/>
      <c r="IA28" s="117"/>
      <c r="IB28" s="117"/>
      <c r="IC28" s="117"/>
      <c r="ID28" s="117"/>
      <c r="IE28" s="117"/>
      <c r="IF28" s="117"/>
      <c r="IG28" s="117"/>
      <c r="IH28" s="117"/>
      <c r="II28" s="117"/>
      <c r="IJ28" s="117"/>
      <c r="IK28" s="117"/>
      <c r="IL28" s="117"/>
      <c r="IM28" s="117"/>
      <c r="IN28" s="117"/>
      <c r="IO28" s="117"/>
      <c r="IP28" s="117"/>
      <c r="IQ28" s="117"/>
      <c r="IR28" s="117"/>
      <c r="IS28" s="117"/>
      <c r="IT28" s="117"/>
      <c r="IU28" s="117"/>
    </row>
    <row r="29" spans="1:255" s="118" customFormat="1" ht="12" customHeight="1" x14ac:dyDescent="0.25">
      <c r="A29" s="112"/>
      <c r="B29" s="113" t="s">
        <v>82</v>
      </c>
      <c r="C29" s="114" t="s">
        <v>20</v>
      </c>
      <c r="D29" s="114">
        <v>4</v>
      </c>
      <c r="E29" s="114" t="s">
        <v>70</v>
      </c>
      <c r="F29" s="115">
        <v>30000</v>
      </c>
      <c r="G29" s="116">
        <f t="shared" ref="G29" si="1">+F29*D29</f>
        <v>120000</v>
      </c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17"/>
      <c r="DS29" s="117"/>
      <c r="DT29" s="117"/>
      <c r="DU29" s="117"/>
      <c r="DV29" s="117"/>
      <c r="DW29" s="117"/>
      <c r="DX29" s="117"/>
      <c r="DY29" s="117"/>
      <c r="DZ29" s="117"/>
      <c r="EA29" s="117"/>
      <c r="EB29" s="117"/>
      <c r="EC29" s="117"/>
      <c r="ED29" s="117"/>
      <c r="EE29" s="117"/>
      <c r="EF29" s="117"/>
      <c r="EG29" s="117"/>
      <c r="EH29" s="117"/>
      <c r="EI29" s="117"/>
      <c r="EJ29" s="117"/>
      <c r="EK29" s="117"/>
      <c r="EL29" s="117"/>
      <c r="EM29" s="117"/>
      <c r="EN29" s="117"/>
      <c r="EO29" s="117"/>
      <c r="EP29" s="117"/>
      <c r="EQ29" s="117"/>
      <c r="ER29" s="117"/>
      <c r="ES29" s="117"/>
      <c r="ET29" s="117"/>
      <c r="EU29" s="117"/>
      <c r="EV29" s="117"/>
      <c r="EW29" s="117"/>
      <c r="EX29" s="117"/>
      <c r="EY29" s="117"/>
      <c r="EZ29" s="117"/>
      <c r="FA29" s="117"/>
      <c r="FB29" s="117"/>
      <c r="FC29" s="117"/>
      <c r="FD29" s="117"/>
      <c r="FE29" s="117"/>
      <c r="FF29" s="117"/>
      <c r="FG29" s="117"/>
      <c r="FH29" s="117"/>
      <c r="FI29" s="117"/>
      <c r="FJ29" s="117"/>
      <c r="FK29" s="117"/>
      <c r="FL29" s="117"/>
      <c r="FM29" s="117"/>
      <c r="FN29" s="117"/>
      <c r="FO29" s="117"/>
      <c r="FP29" s="117"/>
      <c r="FQ29" s="117"/>
      <c r="FR29" s="117"/>
      <c r="FS29" s="117"/>
      <c r="FT29" s="117"/>
      <c r="FU29" s="117"/>
      <c r="FV29" s="117"/>
      <c r="FW29" s="117"/>
      <c r="FX29" s="117"/>
      <c r="FY29" s="117"/>
      <c r="FZ29" s="117"/>
      <c r="GA29" s="117"/>
      <c r="GB29" s="117"/>
      <c r="GC29" s="117"/>
      <c r="GD29" s="117"/>
      <c r="GE29" s="117"/>
      <c r="GF29" s="117"/>
      <c r="GG29" s="117"/>
      <c r="GH29" s="117"/>
      <c r="GI29" s="117"/>
      <c r="GJ29" s="117"/>
      <c r="GK29" s="117"/>
      <c r="GL29" s="117"/>
      <c r="GM29" s="117"/>
      <c r="GN29" s="117"/>
      <c r="GO29" s="117"/>
      <c r="GP29" s="117"/>
      <c r="GQ29" s="117"/>
      <c r="GR29" s="117"/>
      <c r="GS29" s="117"/>
      <c r="GT29" s="117"/>
      <c r="GU29" s="117"/>
      <c r="GV29" s="117"/>
      <c r="GW29" s="117"/>
      <c r="GX29" s="117"/>
      <c r="GY29" s="117"/>
      <c r="GZ29" s="117"/>
      <c r="HA29" s="117"/>
      <c r="HB29" s="117"/>
      <c r="HC29" s="117"/>
      <c r="HD29" s="117"/>
      <c r="HE29" s="117"/>
      <c r="HF29" s="117"/>
      <c r="HG29" s="117"/>
      <c r="HH29" s="117"/>
      <c r="HI29" s="117"/>
      <c r="HJ29" s="117"/>
      <c r="HK29" s="117"/>
      <c r="HL29" s="117"/>
      <c r="HM29" s="117"/>
      <c r="HN29" s="117"/>
      <c r="HO29" s="117"/>
      <c r="HP29" s="117"/>
      <c r="HQ29" s="117"/>
      <c r="HR29" s="117"/>
      <c r="HS29" s="117"/>
      <c r="HT29" s="117"/>
      <c r="HU29" s="117"/>
      <c r="HV29" s="117"/>
      <c r="HW29" s="117"/>
      <c r="HX29" s="117"/>
      <c r="HY29" s="117"/>
      <c r="HZ29" s="117"/>
      <c r="IA29" s="117"/>
      <c r="IB29" s="117"/>
      <c r="IC29" s="117"/>
      <c r="ID29" s="117"/>
      <c r="IE29" s="117"/>
      <c r="IF29" s="117"/>
      <c r="IG29" s="117"/>
      <c r="IH29" s="117"/>
      <c r="II29" s="117"/>
      <c r="IJ29" s="117"/>
      <c r="IK29" s="117"/>
      <c r="IL29" s="117"/>
      <c r="IM29" s="117"/>
      <c r="IN29" s="117"/>
      <c r="IO29" s="117"/>
      <c r="IP29" s="117"/>
      <c r="IQ29" s="117"/>
      <c r="IR29" s="117"/>
      <c r="IS29" s="117"/>
      <c r="IT29" s="117"/>
      <c r="IU29" s="117"/>
    </row>
    <row r="30" spans="1:255" ht="12.75" customHeight="1" x14ac:dyDescent="0.25">
      <c r="A30" s="5"/>
      <c r="B30" s="8" t="s">
        <v>21</v>
      </c>
      <c r="C30" s="9"/>
      <c r="D30" s="9"/>
      <c r="E30" s="9"/>
      <c r="F30" s="119"/>
      <c r="G30" s="120">
        <f>SUM(G21:G29)</f>
        <v>2845000</v>
      </c>
    </row>
    <row r="31" spans="1:255" ht="12" customHeight="1" x14ac:dyDescent="0.25">
      <c r="A31" s="2"/>
      <c r="B31" s="20"/>
      <c r="C31" s="22"/>
      <c r="D31" s="22"/>
      <c r="E31" s="22"/>
      <c r="F31" s="24"/>
      <c r="G31" s="25"/>
    </row>
    <row r="32" spans="1:255" ht="12" customHeight="1" x14ac:dyDescent="0.25">
      <c r="A32" s="5"/>
      <c r="B32" s="26" t="s">
        <v>22</v>
      </c>
      <c r="C32" s="27"/>
      <c r="D32" s="28"/>
      <c r="E32" s="28"/>
      <c r="F32" s="29"/>
      <c r="G32" s="30"/>
    </row>
    <row r="33" spans="1:255" ht="24" customHeight="1" x14ac:dyDescent="0.25">
      <c r="A33" s="5"/>
      <c r="B33" s="31" t="s">
        <v>14</v>
      </c>
      <c r="C33" s="111" t="s">
        <v>15</v>
      </c>
      <c r="D33" s="111" t="s">
        <v>16</v>
      </c>
      <c r="E33" s="31" t="s">
        <v>67</v>
      </c>
      <c r="F33" s="111" t="s">
        <v>18</v>
      </c>
      <c r="G33" s="31" t="s">
        <v>19</v>
      </c>
    </row>
    <row r="34" spans="1:255" s="118" customFormat="1" ht="12" customHeight="1" x14ac:dyDescent="0.25">
      <c r="A34" s="112"/>
      <c r="B34" s="113"/>
      <c r="C34" s="114"/>
      <c r="D34" s="114"/>
      <c r="E34" s="114"/>
      <c r="F34" s="115"/>
      <c r="G34" s="116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7"/>
      <c r="CS34" s="117"/>
      <c r="CT34" s="117"/>
      <c r="CU34" s="117"/>
      <c r="CV34" s="117"/>
      <c r="CW34" s="117"/>
      <c r="CX34" s="117"/>
      <c r="CY34" s="117"/>
      <c r="CZ34" s="117"/>
      <c r="DA34" s="117"/>
      <c r="DB34" s="117"/>
      <c r="DC34" s="117"/>
      <c r="DD34" s="117"/>
      <c r="DE34" s="11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117"/>
      <c r="DQ34" s="117"/>
      <c r="DR34" s="117"/>
      <c r="DS34" s="117"/>
      <c r="DT34" s="117"/>
      <c r="DU34" s="117"/>
      <c r="DV34" s="117"/>
      <c r="DW34" s="117"/>
      <c r="DX34" s="117"/>
      <c r="DY34" s="117"/>
      <c r="DZ34" s="117"/>
      <c r="EA34" s="117"/>
      <c r="EB34" s="117"/>
      <c r="EC34" s="117"/>
      <c r="ED34" s="117"/>
      <c r="EE34" s="117"/>
      <c r="EF34" s="117"/>
      <c r="EG34" s="117"/>
      <c r="EH34" s="117"/>
      <c r="EI34" s="117"/>
      <c r="EJ34" s="117"/>
      <c r="EK34" s="117"/>
      <c r="EL34" s="117"/>
      <c r="EM34" s="117"/>
      <c r="EN34" s="117"/>
      <c r="EO34" s="117"/>
      <c r="EP34" s="117"/>
      <c r="EQ34" s="117"/>
      <c r="ER34" s="117"/>
      <c r="ES34" s="117"/>
      <c r="ET34" s="117"/>
      <c r="EU34" s="117"/>
      <c r="EV34" s="117"/>
      <c r="EW34" s="117"/>
      <c r="EX34" s="117"/>
      <c r="EY34" s="117"/>
      <c r="EZ34" s="117"/>
      <c r="FA34" s="117"/>
      <c r="FB34" s="117"/>
      <c r="FC34" s="117"/>
      <c r="FD34" s="117"/>
      <c r="FE34" s="117"/>
      <c r="FF34" s="117"/>
      <c r="FG34" s="117"/>
      <c r="FH34" s="117"/>
      <c r="FI34" s="117"/>
      <c r="FJ34" s="117"/>
      <c r="FK34" s="117"/>
      <c r="FL34" s="117"/>
      <c r="FM34" s="117"/>
      <c r="FN34" s="117"/>
      <c r="FO34" s="117"/>
      <c r="FP34" s="117"/>
      <c r="FQ34" s="117"/>
      <c r="FR34" s="117"/>
      <c r="FS34" s="117"/>
      <c r="FT34" s="117"/>
      <c r="FU34" s="117"/>
      <c r="FV34" s="117"/>
      <c r="FW34" s="117"/>
      <c r="FX34" s="117"/>
      <c r="FY34" s="117"/>
      <c r="FZ34" s="117"/>
      <c r="GA34" s="117"/>
      <c r="GB34" s="117"/>
      <c r="GC34" s="117"/>
      <c r="GD34" s="117"/>
      <c r="GE34" s="117"/>
      <c r="GF34" s="117"/>
      <c r="GG34" s="117"/>
      <c r="GH34" s="117"/>
      <c r="GI34" s="117"/>
      <c r="GJ34" s="117"/>
      <c r="GK34" s="117"/>
      <c r="GL34" s="117"/>
      <c r="GM34" s="117"/>
      <c r="GN34" s="117"/>
      <c r="GO34" s="117"/>
      <c r="GP34" s="117"/>
      <c r="GQ34" s="117"/>
      <c r="GR34" s="117"/>
      <c r="GS34" s="117"/>
      <c r="GT34" s="117"/>
      <c r="GU34" s="117"/>
      <c r="GV34" s="117"/>
      <c r="GW34" s="117"/>
      <c r="GX34" s="117"/>
      <c r="GY34" s="117"/>
      <c r="GZ34" s="117"/>
      <c r="HA34" s="117"/>
      <c r="HB34" s="117"/>
      <c r="HC34" s="117"/>
      <c r="HD34" s="117"/>
      <c r="HE34" s="117"/>
      <c r="HF34" s="117"/>
      <c r="HG34" s="117"/>
      <c r="HH34" s="117"/>
      <c r="HI34" s="117"/>
      <c r="HJ34" s="117"/>
      <c r="HK34" s="117"/>
      <c r="HL34" s="117"/>
      <c r="HM34" s="117"/>
      <c r="HN34" s="117"/>
      <c r="HO34" s="117"/>
      <c r="HP34" s="117"/>
      <c r="HQ34" s="117"/>
      <c r="HR34" s="117"/>
      <c r="HS34" s="117"/>
      <c r="HT34" s="117"/>
      <c r="HU34" s="117"/>
      <c r="HV34" s="117"/>
      <c r="HW34" s="117"/>
      <c r="HX34" s="117"/>
      <c r="HY34" s="117"/>
      <c r="HZ34" s="117"/>
      <c r="IA34" s="117"/>
      <c r="IB34" s="117"/>
      <c r="IC34" s="117"/>
      <c r="ID34" s="117"/>
      <c r="IE34" s="117"/>
      <c r="IF34" s="117"/>
      <c r="IG34" s="117"/>
      <c r="IH34" s="117"/>
      <c r="II34" s="117"/>
      <c r="IJ34" s="117"/>
      <c r="IK34" s="117"/>
      <c r="IL34" s="117"/>
      <c r="IM34" s="117"/>
      <c r="IN34" s="117"/>
      <c r="IO34" s="117"/>
      <c r="IP34" s="117"/>
      <c r="IQ34" s="117"/>
      <c r="IR34" s="117"/>
      <c r="IS34" s="117"/>
      <c r="IT34" s="117"/>
      <c r="IU34" s="117"/>
    </row>
    <row r="35" spans="1:255" ht="12.75" customHeight="1" x14ac:dyDescent="0.25">
      <c r="A35" s="5"/>
      <c r="B35" s="8" t="s">
        <v>23</v>
      </c>
      <c r="C35" s="9"/>
      <c r="D35" s="9"/>
      <c r="E35" s="9"/>
      <c r="F35" s="119"/>
      <c r="G35" s="120">
        <v>0</v>
      </c>
    </row>
    <row r="36" spans="1:255" s="1" customFormat="1" ht="12" customHeight="1" x14ac:dyDescent="0.25">
      <c r="A36" s="2"/>
      <c r="B36" s="32"/>
      <c r="C36" s="33"/>
      <c r="D36" s="33"/>
      <c r="E36" s="33"/>
      <c r="F36" s="34"/>
      <c r="G36" s="35"/>
    </row>
    <row r="37" spans="1:255" ht="12" customHeight="1" x14ac:dyDescent="0.25">
      <c r="A37" s="5"/>
      <c r="B37" s="26" t="s">
        <v>24</v>
      </c>
      <c r="C37" s="27"/>
      <c r="D37" s="28"/>
      <c r="E37" s="28"/>
      <c r="F37" s="29"/>
      <c r="G37" s="30"/>
    </row>
    <row r="38" spans="1:255" ht="24" customHeight="1" x14ac:dyDescent="0.25">
      <c r="A38" s="5"/>
      <c r="B38" s="31" t="s">
        <v>14</v>
      </c>
      <c r="C38" s="111" t="s">
        <v>15</v>
      </c>
      <c r="D38" s="111" t="s">
        <v>16</v>
      </c>
      <c r="E38" s="31" t="s">
        <v>17</v>
      </c>
      <c r="F38" s="111" t="s">
        <v>18</v>
      </c>
      <c r="G38" s="31" t="s">
        <v>19</v>
      </c>
    </row>
    <row r="39" spans="1:255" s="118" customFormat="1" ht="12" customHeight="1" x14ac:dyDescent="0.25">
      <c r="A39" s="112"/>
      <c r="B39" s="113" t="s">
        <v>102</v>
      </c>
      <c r="C39" s="114" t="s">
        <v>25</v>
      </c>
      <c r="D39" s="114">
        <v>0.6</v>
      </c>
      <c r="E39" s="114" t="s">
        <v>98</v>
      </c>
      <c r="F39" s="115">
        <v>180000</v>
      </c>
      <c r="G39" s="116">
        <f>D39*F39</f>
        <v>108000</v>
      </c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7"/>
      <c r="BM39" s="117"/>
      <c r="BN39" s="117"/>
      <c r="BO39" s="117"/>
      <c r="BP39" s="117"/>
      <c r="BQ39" s="117"/>
      <c r="BR39" s="117"/>
      <c r="BS39" s="117"/>
      <c r="BT39" s="117"/>
      <c r="BU39" s="117"/>
      <c r="BV39" s="117"/>
      <c r="BW39" s="117"/>
      <c r="BX39" s="117"/>
      <c r="BY39" s="117"/>
      <c r="BZ39" s="117"/>
      <c r="CA39" s="117"/>
      <c r="CB39" s="117"/>
      <c r="CC39" s="117"/>
      <c r="CD39" s="117"/>
      <c r="CE39" s="117"/>
      <c r="CF39" s="117"/>
      <c r="CG39" s="117"/>
      <c r="CH39" s="117"/>
      <c r="CI39" s="117"/>
      <c r="CJ39" s="117"/>
      <c r="CK39" s="117"/>
      <c r="CL39" s="117"/>
      <c r="CM39" s="117"/>
      <c r="CN39" s="117"/>
      <c r="CO39" s="117"/>
      <c r="CP39" s="117"/>
      <c r="CQ39" s="117"/>
      <c r="CR39" s="117"/>
      <c r="CS39" s="117"/>
      <c r="CT39" s="117"/>
      <c r="CU39" s="117"/>
      <c r="CV39" s="117"/>
      <c r="CW39" s="117"/>
      <c r="CX39" s="117"/>
      <c r="CY39" s="117"/>
      <c r="CZ39" s="117"/>
      <c r="DA39" s="117"/>
      <c r="DB39" s="117"/>
      <c r="DC39" s="117"/>
      <c r="DD39" s="117"/>
      <c r="DE39" s="117"/>
      <c r="DF39" s="117"/>
      <c r="DG39" s="117"/>
      <c r="DH39" s="117"/>
      <c r="DI39" s="117"/>
      <c r="DJ39" s="117"/>
      <c r="DK39" s="117"/>
      <c r="DL39" s="117"/>
      <c r="DM39" s="117"/>
      <c r="DN39" s="117"/>
      <c r="DO39" s="117"/>
      <c r="DP39" s="117"/>
      <c r="DQ39" s="117"/>
      <c r="DR39" s="117"/>
      <c r="DS39" s="117"/>
      <c r="DT39" s="117"/>
      <c r="DU39" s="117"/>
      <c r="DV39" s="117"/>
      <c r="DW39" s="117"/>
      <c r="DX39" s="117"/>
      <c r="DY39" s="117"/>
      <c r="DZ39" s="117"/>
      <c r="EA39" s="117"/>
      <c r="EB39" s="117"/>
      <c r="EC39" s="117"/>
      <c r="ED39" s="117"/>
      <c r="EE39" s="117"/>
      <c r="EF39" s="117"/>
      <c r="EG39" s="117"/>
      <c r="EH39" s="117"/>
      <c r="EI39" s="117"/>
      <c r="EJ39" s="117"/>
      <c r="EK39" s="117"/>
      <c r="EL39" s="117"/>
      <c r="EM39" s="117"/>
      <c r="EN39" s="117"/>
      <c r="EO39" s="117"/>
      <c r="EP39" s="117"/>
      <c r="EQ39" s="117"/>
      <c r="ER39" s="117"/>
      <c r="ES39" s="117"/>
      <c r="ET39" s="117"/>
      <c r="EU39" s="117"/>
      <c r="EV39" s="117"/>
      <c r="EW39" s="117"/>
      <c r="EX39" s="117"/>
      <c r="EY39" s="117"/>
      <c r="EZ39" s="117"/>
      <c r="FA39" s="117"/>
      <c r="FB39" s="117"/>
      <c r="FC39" s="117"/>
      <c r="FD39" s="117"/>
      <c r="FE39" s="117"/>
      <c r="FF39" s="117"/>
      <c r="FG39" s="117"/>
      <c r="FH39" s="117"/>
      <c r="FI39" s="117"/>
      <c r="FJ39" s="117"/>
      <c r="FK39" s="117"/>
      <c r="FL39" s="117"/>
      <c r="FM39" s="117"/>
      <c r="FN39" s="117"/>
      <c r="FO39" s="117"/>
      <c r="FP39" s="117"/>
      <c r="FQ39" s="117"/>
      <c r="FR39" s="117"/>
      <c r="FS39" s="117"/>
      <c r="FT39" s="117"/>
      <c r="FU39" s="117"/>
      <c r="FV39" s="117"/>
      <c r="FW39" s="117"/>
      <c r="FX39" s="117"/>
      <c r="FY39" s="117"/>
      <c r="FZ39" s="117"/>
      <c r="GA39" s="117"/>
      <c r="GB39" s="117"/>
      <c r="GC39" s="117"/>
      <c r="GD39" s="117"/>
      <c r="GE39" s="117"/>
      <c r="GF39" s="117"/>
      <c r="GG39" s="117"/>
      <c r="GH39" s="117"/>
      <c r="GI39" s="117"/>
      <c r="GJ39" s="117"/>
      <c r="GK39" s="117"/>
      <c r="GL39" s="117"/>
      <c r="GM39" s="117"/>
      <c r="GN39" s="117"/>
      <c r="GO39" s="117"/>
      <c r="GP39" s="117"/>
      <c r="GQ39" s="117"/>
      <c r="GR39" s="117"/>
      <c r="GS39" s="117"/>
      <c r="GT39" s="117"/>
      <c r="GU39" s="117"/>
      <c r="GV39" s="117"/>
      <c r="GW39" s="117"/>
      <c r="GX39" s="117"/>
      <c r="GY39" s="117"/>
      <c r="GZ39" s="117"/>
      <c r="HA39" s="117"/>
      <c r="HB39" s="117"/>
      <c r="HC39" s="117"/>
      <c r="HD39" s="117"/>
      <c r="HE39" s="117"/>
      <c r="HF39" s="117"/>
      <c r="HG39" s="117"/>
      <c r="HH39" s="117"/>
      <c r="HI39" s="117"/>
      <c r="HJ39" s="117"/>
      <c r="HK39" s="117"/>
      <c r="HL39" s="117"/>
      <c r="HM39" s="117"/>
      <c r="HN39" s="117"/>
      <c r="HO39" s="117"/>
      <c r="HP39" s="117"/>
      <c r="HQ39" s="117"/>
      <c r="HR39" s="117"/>
      <c r="HS39" s="117"/>
      <c r="HT39" s="117"/>
      <c r="HU39" s="117"/>
      <c r="HV39" s="117"/>
      <c r="HW39" s="117"/>
      <c r="HX39" s="117"/>
      <c r="HY39" s="117"/>
      <c r="HZ39" s="117"/>
      <c r="IA39" s="117"/>
      <c r="IB39" s="117"/>
      <c r="IC39" s="117"/>
      <c r="ID39" s="117"/>
      <c r="IE39" s="117"/>
      <c r="IF39" s="117"/>
      <c r="IG39" s="117"/>
      <c r="IH39" s="117"/>
      <c r="II39" s="117"/>
      <c r="IJ39" s="117"/>
      <c r="IK39" s="117"/>
      <c r="IL39" s="117"/>
      <c r="IM39" s="117"/>
      <c r="IN39" s="117"/>
      <c r="IO39" s="117"/>
      <c r="IP39" s="117"/>
      <c r="IQ39" s="117"/>
      <c r="IR39" s="117"/>
      <c r="IS39" s="117"/>
      <c r="IT39" s="117"/>
      <c r="IU39" s="117"/>
    </row>
    <row r="40" spans="1:255" s="118" customFormat="1" ht="12" customHeight="1" x14ac:dyDescent="0.25">
      <c r="A40" s="112"/>
      <c r="B40" s="113" t="s">
        <v>103</v>
      </c>
      <c r="C40" s="114" t="s">
        <v>25</v>
      </c>
      <c r="D40" s="114">
        <v>1</v>
      </c>
      <c r="E40" s="114" t="s">
        <v>63</v>
      </c>
      <c r="F40" s="115">
        <v>150000</v>
      </c>
      <c r="G40" s="116">
        <f>D40*F40</f>
        <v>150000</v>
      </c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7"/>
      <c r="DV40" s="117"/>
      <c r="DW40" s="117"/>
      <c r="DX40" s="117"/>
      <c r="DY40" s="117"/>
      <c r="DZ40" s="117"/>
      <c r="EA40" s="117"/>
      <c r="EB40" s="117"/>
      <c r="EC40" s="117"/>
      <c r="ED40" s="117"/>
      <c r="EE40" s="117"/>
      <c r="EF40" s="117"/>
      <c r="EG40" s="117"/>
      <c r="EH40" s="117"/>
      <c r="EI40" s="117"/>
      <c r="EJ40" s="117"/>
      <c r="EK40" s="117"/>
      <c r="EL40" s="117"/>
      <c r="EM40" s="117"/>
      <c r="EN40" s="117"/>
      <c r="EO40" s="117"/>
      <c r="EP40" s="117"/>
      <c r="EQ40" s="117"/>
      <c r="ER40" s="117"/>
      <c r="ES40" s="117"/>
      <c r="ET40" s="117"/>
      <c r="EU40" s="117"/>
      <c r="EV40" s="117"/>
      <c r="EW40" s="117"/>
      <c r="EX40" s="117"/>
      <c r="EY40" s="117"/>
      <c r="EZ40" s="117"/>
      <c r="FA40" s="117"/>
      <c r="FB40" s="117"/>
      <c r="FC40" s="117"/>
      <c r="FD40" s="117"/>
      <c r="FE40" s="117"/>
      <c r="FF40" s="117"/>
      <c r="FG40" s="117"/>
      <c r="FH40" s="117"/>
      <c r="FI40" s="117"/>
      <c r="FJ40" s="117"/>
      <c r="FK40" s="117"/>
      <c r="FL40" s="117"/>
      <c r="FM40" s="117"/>
      <c r="FN40" s="117"/>
      <c r="FO40" s="117"/>
      <c r="FP40" s="117"/>
      <c r="FQ40" s="117"/>
      <c r="FR40" s="117"/>
      <c r="FS40" s="117"/>
      <c r="FT40" s="117"/>
      <c r="FU40" s="117"/>
      <c r="FV40" s="117"/>
      <c r="FW40" s="117"/>
      <c r="FX40" s="117"/>
      <c r="FY40" s="117"/>
      <c r="FZ40" s="117"/>
      <c r="GA40" s="117"/>
      <c r="GB40" s="117"/>
      <c r="GC40" s="117"/>
      <c r="GD40" s="117"/>
      <c r="GE40" s="117"/>
      <c r="GF40" s="117"/>
      <c r="GG40" s="117"/>
      <c r="GH40" s="117"/>
      <c r="GI40" s="117"/>
      <c r="GJ40" s="117"/>
      <c r="GK40" s="117"/>
      <c r="GL40" s="117"/>
      <c r="GM40" s="117"/>
      <c r="GN40" s="117"/>
      <c r="GO40" s="117"/>
      <c r="GP40" s="117"/>
      <c r="GQ40" s="117"/>
      <c r="GR40" s="117"/>
      <c r="GS40" s="117"/>
      <c r="GT40" s="117"/>
      <c r="GU40" s="117"/>
      <c r="GV40" s="117"/>
      <c r="GW40" s="117"/>
      <c r="GX40" s="117"/>
      <c r="GY40" s="117"/>
      <c r="GZ40" s="117"/>
      <c r="HA40" s="117"/>
      <c r="HB40" s="117"/>
      <c r="HC40" s="117"/>
      <c r="HD40" s="117"/>
      <c r="HE40" s="117"/>
      <c r="HF40" s="117"/>
      <c r="HG40" s="117"/>
      <c r="HH40" s="117"/>
      <c r="HI40" s="117"/>
      <c r="HJ40" s="117"/>
      <c r="HK40" s="117"/>
      <c r="HL40" s="117"/>
      <c r="HM40" s="117"/>
      <c r="HN40" s="117"/>
      <c r="HO40" s="117"/>
      <c r="HP40" s="117"/>
      <c r="HQ40" s="117"/>
      <c r="HR40" s="117"/>
      <c r="HS40" s="117"/>
      <c r="HT40" s="117"/>
      <c r="HU40" s="117"/>
      <c r="HV40" s="117"/>
      <c r="HW40" s="117"/>
      <c r="HX40" s="117"/>
      <c r="HY40" s="117"/>
      <c r="HZ40" s="117"/>
      <c r="IA40" s="117"/>
      <c r="IB40" s="117"/>
      <c r="IC40" s="117"/>
      <c r="ID40" s="117"/>
      <c r="IE40" s="117"/>
      <c r="IF40" s="117"/>
      <c r="IG40" s="117"/>
      <c r="IH40" s="117"/>
      <c r="II40" s="117"/>
      <c r="IJ40" s="117"/>
      <c r="IK40" s="117"/>
      <c r="IL40" s="117"/>
      <c r="IM40" s="117"/>
      <c r="IN40" s="117"/>
      <c r="IO40" s="117"/>
      <c r="IP40" s="117"/>
      <c r="IQ40" s="117"/>
      <c r="IR40" s="117"/>
      <c r="IS40" s="117"/>
      <c r="IT40" s="117"/>
      <c r="IU40" s="117"/>
    </row>
    <row r="41" spans="1:255" s="118" customFormat="1" ht="12" customHeight="1" x14ac:dyDescent="0.25">
      <c r="A41" s="112"/>
      <c r="B41" s="113" t="s">
        <v>96</v>
      </c>
      <c r="C41" s="114" t="s">
        <v>25</v>
      </c>
      <c r="D41" s="114">
        <v>3</v>
      </c>
      <c r="E41" s="114" t="s">
        <v>97</v>
      </c>
      <c r="F41" s="115">
        <v>150000</v>
      </c>
      <c r="G41" s="116">
        <f t="shared" ref="G41:G46" si="2">D41*F41</f>
        <v>450000</v>
      </c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  <c r="BL41" s="117"/>
      <c r="BM41" s="117"/>
      <c r="BN41" s="117"/>
      <c r="BO41" s="117"/>
      <c r="BP41" s="117"/>
      <c r="BQ41" s="117"/>
      <c r="BR41" s="117"/>
      <c r="BS41" s="117"/>
      <c r="BT41" s="117"/>
      <c r="BU41" s="117"/>
      <c r="BV41" s="117"/>
      <c r="BW41" s="117"/>
      <c r="BX41" s="117"/>
      <c r="BY41" s="117"/>
      <c r="BZ41" s="117"/>
      <c r="CA41" s="117"/>
      <c r="CB41" s="117"/>
      <c r="CC41" s="117"/>
      <c r="CD41" s="117"/>
      <c r="CE41" s="117"/>
      <c r="CF41" s="117"/>
      <c r="CG41" s="117"/>
      <c r="CH41" s="117"/>
      <c r="CI41" s="117"/>
      <c r="CJ41" s="117"/>
      <c r="CK41" s="117"/>
      <c r="CL41" s="117"/>
      <c r="CM41" s="117"/>
      <c r="CN41" s="117"/>
      <c r="CO41" s="117"/>
      <c r="CP41" s="117"/>
      <c r="CQ41" s="117"/>
      <c r="CR41" s="117"/>
      <c r="CS41" s="117"/>
      <c r="CT41" s="117"/>
      <c r="CU41" s="117"/>
      <c r="CV41" s="117"/>
      <c r="CW41" s="117"/>
      <c r="CX41" s="117"/>
      <c r="CY41" s="117"/>
      <c r="CZ41" s="117"/>
      <c r="DA41" s="117"/>
      <c r="DB41" s="117"/>
      <c r="DC41" s="117"/>
      <c r="DD41" s="117"/>
      <c r="DE41" s="117"/>
      <c r="DF41" s="117"/>
      <c r="DG41" s="117"/>
      <c r="DH41" s="117"/>
      <c r="DI41" s="117"/>
      <c r="DJ41" s="117"/>
      <c r="DK41" s="117"/>
      <c r="DL41" s="117"/>
      <c r="DM41" s="117"/>
      <c r="DN41" s="117"/>
      <c r="DO41" s="117"/>
      <c r="DP41" s="117"/>
      <c r="DQ41" s="117"/>
      <c r="DR41" s="117"/>
      <c r="DS41" s="117"/>
      <c r="DT41" s="117"/>
      <c r="DU41" s="117"/>
      <c r="DV41" s="117"/>
      <c r="DW41" s="117"/>
      <c r="DX41" s="117"/>
      <c r="DY41" s="117"/>
      <c r="DZ41" s="117"/>
      <c r="EA41" s="117"/>
      <c r="EB41" s="117"/>
      <c r="EC41" s="117"/>
      <c r="ED41" s="117"/>
      <c r="EE41" s="117"/>
      <c r="EF41" s="117"/>
      <c r="EG41" s="117"/>
      <c r="EH41" s="117"/>
      <c r="EI41" s="117"/>
      <c r="EJ41" s="117"/>
      <c r="EK41" s="117"/>
      <c r="EL41" s="117"/>
      <c r="EM41" s="117"/>
      <c r="EN41" s="117"/>
      <c r="EO41" s="117"/>
      <c r="EP41" s="117"/>
      <c r="EQ41" s="117"/>
      <c r="ER41" s="117"/>
      <c r="ES41" s="117"/>
      <c r="ET41" s="117"/>
      <c r="EU41" s="117"/>
      <c r="EV41" s="117"/>
      <c r="EW41" s="117"/>
      <c r="EX41" s="117"/>
      <c r="EY41" s="117"/>
      <c r="EZ41" s="117"/>
      <c r="FA41" s="117"/>
      <c r="FB41" s="117"/>
      <c r="FC41" s="117"/>
      <c r="FD41" s="117"/>
      <c r="FE41" s="117"/>
      <c r="FF41" s="117"/>
      <c r="FG41" s="117"/>
      <c r="FH41" s="117"/>
      <c r="FI41" s="117"/>
      <c r="FJ41" s="117"/>
      <c r="FK41" s="117"/>
      <c r="FL41" s="117"/>
      <c r="FM41" s="117"/>
      <c r="FN41" s="117"/>
      <c r="FO41" s="117"/>
      <c r="FP41" s="117"/>
      <c r="FQ41" s="117"/>
      <c r="FR41" s="117"/>
      <c r="FS41" s="117"/>
      <c r="FT41" s="117"/>
      <c r="FU41" s="117"/>
      <c r="FV41" s="117"/>
      <c r="FW41" s="117"/>
      <c r="FX41" s="117"/>
      <c r="FY41" s="117"/>
      <c r="FZ41" s="117"/>
      <c r="GA41" s="117"/>
      <c r="GB41" s="117"/>
      <c r="GC41" s="117"/>
      <c r="GD41" s="117"/>
      <c r="GE41" s="117"/>
      <c r="GF41" s="117"/>
      <c r="GG41" s="117"/>
      <c r="GH41" s="117"/>
      <c r="GI41" s="117"/>
      <c r="GJ41" s="117"/>
      <c r="GK41" s="117"/>
      <c r="GL41" s="117"/>
      <c r="GM41" s="117"/>
      <c r="GN41" s="117"/>
      <c r="GO41" s="117"/>
      <c r="GP41" s="117"/>
      <c r="GQ41" s="117"/>
      <c r="GR41" s="117"/>
      <c r="GS41" s="117"/>
      <c r="GT41" s="117"/>
      <c r="GU41" s="117"/>
      <c r="GV41" s="117"/>
      <c r="GW41" s="117"/>
      <c r="GX41" s="117"/>
      <c r="GY41" s="117"/>
      <c r="GZ41" s="117"/>
      <c r="HA41" s="117"/>
      <c r="HB41" s="117"/>
      <c r="HC41" s="117"/>
      <c r="HD41" s="117"/>
      <c r="HE41" s="117"/>
      <c r="HF41" s="117"/>
      <c r="HG41" s="117"/>
      <c r="HH41" s="117"/>
      <c r="HI41" s="117"/>
      <c r="HJ41" s="117"/>
      <c r="HK41" s="117"/>
      <c r="HL41" s="117"/>
      <c r="HM41" s="117"/>
      <c r="HN41" s="117"/>
      <c r="HO41" s="117"/>
      <c r="HP41" s="117"/>
      <c r="HQ41" s="117"/>
      <c r="HR41" s="117"/>
      <c r="HS41" s="117"/>
      <c r="HT41" s="117"/>
      <c r="HU41" s="117"/>
      <c r="HV41" s="117"/>
      <c r="HW41" s="117"/>
      <c r="HX41" s="117"/>
      <c r="HY41" s="117"/>
      <c r="HZ41" s="117"/>
      <c r="IA41" s="117"/>
      <c r="IB41" s="117"/>
      <c r="IC41" s="117"/>
      <c r="ID41" s="117"/>
      <c r="IE41" s="117"/>
      <c r="IF41" s="117"/>
      <c r="IG41" s="117"/>
      <c r="IH41" s="117"/>
      <c r="II41" s="117"/>
      <c r="IJ41" s="117"/>
      <c r="IK41" s="117"/>
      <c r="IL41" s="117"/>
      <c r="IM41" s="117"/>
      <c r="IN41" s="117"/>
      <c r="IO41" s="117"/>
      <c r="IP41" s="117"/>
      <c r="IQ41" s="117"/>
      <c r="IR41" s="117"/>
      <c r="IS41" s="117"/>
      <c r="IT41" s="117"/>
      <c r="IU41" s="117"/>
    </row>
    <row r="42" spans="1:255" s="118" customFormat="1" ht="12" customHeight="1" x14ac:dyDescent="0.25">
      <c r="A42" s="112"/>
      <c r="B42" s="113" t="s">
        <v>104</v>
      </c>
      <c r="C42" s="114" t="s">
        <v>25</v>
      </c>
      <c r="D42" s="114">
        <v>0.33</v>
      </c>
      <c r="E42" s="114" t="s">
        <v>105</v>
      </c>
      <c r="F42" s="115">
        <v>180000</v>
      </c>
      <c r="G42" s="116">
        <f t="shared" si="2"/>
        <v>59400</v>
      </c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  <c r="BE42" s="117"/>
      <c r="BF42" s="117"/>
      <c r="BG42" s="117"/>
      <c r="BH42" s="117"/>
      <c r="BI42" s="117"/>
      <c r="BJ42" s="117"/>
      <c r="BK42" s="117"/>
      <c r="BL42" s="117"/>
      <c r="BM42" s="117"/>
      <c r="BN42" s="117"/>
      <c r="BO42" s="117"/>
      <c r="BP42" s="117"/>
      <c r="BQ42" s="117"/>
      <c r="BR42" s="117"/>
      <c r="BS42" s="117"/>
      <c r="BT42" s="117"/>
      <c r="BU42" s="117"/>
      <c r="BV42" s="117"/>
      <c r="BW42" s="117"/>
      <c r="BX42" s="117"/>
      <c r="BY42" s="117"/>
      <c r="BZ42" s="117"/>
      <c r="CA42" s="117"/>
      <c r="CB42" s="117"/>
      <c r="CC42" s="117"/>
      <c r="CD42" s="117"/>
      <c r="CE42" s="117"/>
      <c r="CF42" s="117"/>
      <c r="CG42" s="117"/>
      <c r="CH42" s="117"/>
      <c r="CI42" s="117"/>
      <c r="CJ42" s="117"/>
      <c r="CK42" s="117"/>
      <c r="CL42" s="117"/>
      <c r="CM42" s="117"/>
      <c r="CN42" s="117"/>
      <c r="CO42" s="117"/>
      <c r="CP42" s="117"/>
      <c r="CQ42" s="117"/>
      <c r="CR42" s="117"/>
      <c r="CS42" s="117"/>
      <c r="CT42" s="117"/>
      <c r="CU42" s="117"/>
      <c r="CV42" s="117"/>
      <c r="CW42" s="117"/>
      <c r="CX42" s="117"/>
      <c r="CY42" s="117"/>
      <c r="CZ42" s="117"/>
      <c r="DA42" s="117"/>
      <c r="DB42" s="117"/>
      <c r="DC42" s="117"/>
      <c r="DD42" s="117"/>
      <c r="DE42" s="117"/>
      <c r="DF42" s="117"/>
      <c r="DG42" s="117"/>
      <c r="DH42" s="117"/>
      <c r="DI42" s="117"/>
      <c r="DJ42" s="117"/>
      <c r="DK42" s="117"/>
      <c r="DL42" s="117"/>
      <c r="DM42" s="117"/>
      <c r="DN42" s="117"/>
      <c r="DO42" s="117"/>
      <c r="DP42" s="117"/>
      <c r="DQ42" s="117"/>
      <c r="DR42" s="117"/>
      <c r="DS42" s="117"/>
      <c r="DT42" s="117"/>
      <c r="DU42" s="117"/>
      <c r="DV42" s="117"/>
      <c r="DW42" s="117"/>
      <c r="DX42" s="117"/>
      <c r="DY42" s="117"/>
      <c r="DZ42" s="117"/>
      <c r="EA42" s="117"/>
      <c r="EB42" s="117"/>
      <c r="EC42" s="117"/>
      <c r="ED42" s="117"/>
      <c r="EE42" s="117"/>
      <c r="EF42" s="117"/>
      <c r="EG42" s="117"/>
      <c r="EH42" s="117"/>
      <c r="EI42" s="117"/>
      <c r="EJ42" s="117"/>
      <c r="EK42" s="117"/>
      <c r="EL42" s="117"/>
      <c r="EM42" s="117"/>
      <c r="EN42" s="117"/>
      <c r="EO42" s="117"/>
      <c r="EP42" s="117"/>
      <c r="EQ42" s="117"/>
      <c r="ER42" s="117"/>
      <c r="ES42" s="117"/>
      <c r="ET42" s="117"/>
      <c r="EU42" s="117"/>
      <c r="EV42" s="117"/>
      <c r="EW42" s="117"/>
      <c r="EX42" s="117"/>
      <c r="EY42" s="117"/>
      <c r="EZ42" s="117"/>
      <c r="FA42" s="117"/>
      <c r="FB42" s="117"/>
      <c r="FC42" s="117"/>
      <c r="FD42" s="117"/>
      <c r="FE42" s="117"/>
      <c r="FF42" s="117"/>
      <c r="FG42" s="117"/>
      <c r="FH42" s="117"/>
      <c r="FI42" s="117"/>
      <c r="FJ42" s="117"/>
      <c r="FK42" s="117"/>
      <c r="FL42" s="117"/>
      <c r="FM42" s="117"/>
      <c r="FN42" s="117"/>
      <c r="FO42" s="117"/>
      <c r="FP42" s="117"/>
      <c r="FQ42" s="117"/>
      <c r="FR42" s="117"/>
      <c r="FS42" s="117"/>
      <c r="FT42" s="117"/>
      <c r="FU42" s="117"/>
      <c r="FV42" s="117"/>
      <c r="FW42" s="117"/>
      <c r="FX42" s="117"/>
      <c r="FY42" s="117"/>
      <c r="FZ42" s="117"/>
      <c r="GA42" s="117"/>
      <c r="GB42" s="117"/>
      <c r="GC42" s="117"/>
      <c r="GD42" s="117"/>
      <c r="GE42" s="117"/>
      <c r="GF42" s="117"/>
      <c r="GG42" s="117"/>
      <c r="GH42" s="117"/>
      <c r="GI42" s="117"/>
      <c r="GJ42" s="117"/>
      <c r="GK42" s="117"/>
      <c r="GL42" s="117"/>
      <c r="GM42" s="117"/>
      <c r="GN42" s="117"/>
      <c r="GO42" s="117"/>
      <c r="GP42" s="117"/>
      <c r="GQ42" s="117"/>
      <c r="GR42" s="117"/>
      <c r="GS42" s="117"/>
      <c r="GT42" s="117"/>
      <c r="GU42" s="117"/>
      <c r="GV42" s="117"/>
      <c r="GW42" s="117"/>
      <c r="GX42" s="117"/>
      <c r="GY42" s="117"/>
      <c r="GZ42" s="117"/>
      <c r="HA42" s="117"/>
      <c r="HB42" s="117"/>
      <c r="HC42" s="117"/>
      <c r="HD42" s="117"/>
      <c r="HE42" s="117"/>
      <c r="HF42" s="117"/>
      <c r="HG42" s="117"/>
      <c r="HH42" s="117"/>
      <c r="HI42" s="117"/>
      <c r="HJ42" s="117"/>
      <c r="HK42" s="117"/>
      <c r="HL42" s="117"/>
      <c r="HM42" s="117"/>
      <c r="HN42" s="117"/>
      <c r="HO42" s="117"/>
      <c r="HP42" s="117"/>
      <c r="HQ42" s="117"/>
      <c r="HR42" s="117"/>
      <c r="HS42" s="117"/>
      <c r="HT42" s="117"/>
      <c r="HU42" s="117"/>
      <c r="HV42" s="117"/>
      <c r="HW42" s="117"/>
      <c r="HX42" s="117"/>
      <c r="HY42" s="117"/>
      <c r="HZ42" s="117"/>
      <c r="IA42" s="117"/>
      <c r="IB42" s="117"/>
      <c r="IC42" s="117"/>
      <c r="ID42" s="117"/>
      <c r="IE42" s="117"/>
      <c r="IF42" s="117"/>
      <c r="IG42" s="117"/>
      <c r="IH42" s="117"/>
      <c r="II42" s="117"/>
      <c r="IJ42" s="117"/>
      <c r="IK42" s="117"/>
      <c r="IL42" s="117"/>
      <c r="IM42" s="117"/>
      <c r="IN42" s="117"/>
      <c r="IO42" s="117"/>
      <c r="IP42" s="117"/>
      <c r="IQ42" s="117"/>
      <c r="IR42" s="117"/>
      <c r="IS42" s="117"/>
      <c r="IT42" s="117"/>
      <c r="IU42" s="117"/>
    </row>
    <row r="43" spans="1:255" s="118" customFormat="1" ht="12" customHeight="1" x14ac:dyDescent="0.25">
      <c r="A43" s="112"/>
      <c r="B43" s="113" t="s">
        <v>106</v>
      </c>
      <c r="C43" s="114" t="s">
        <v>25</v>
      </c>
      <c r="D43" s="114">
        <v>0.33</v>
      </c>
      <c r="E43" s="114" t="s">
        <v>64</v>
      </c>
      <c r="F43" s="115">
        <v>180000</v>
      </c>
      <c r="G43" s="116">
        <f t="shared" si="2"/>
        <v>59400</v>
      </c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  <c r="BE43" s="117"/>
      <c r="BF43" s="117"/>
      <c r="BG43" s="117"/>
      <c r="BH43" s="117"/>
      <c r="BI43" s="117"/>
      <c r="BJ43" s="117"/>
      <c r="BK43" s="117"/>
      <c r="BL43" s="117"/>
      <c r="BM43" s="117"/>
      <c r="BN43" s="117"/>
      <c r="BO43" s="117"/>
      <c r="BP43" s="117"/>
      <c r="BQ43" s="117"/>
      <c r="BR43" s="117"/>
      <c r="BS43" s="117"/>
      <c r="BT43" s="117"/>
      <c r="BU43" s="117"/>
      <c r="BV43" s="117"/>
      <c r="BW43" s="117"/>
      <c r="BX43" s="117"/>
      <c r="BY43" s="117"/>
      <c r="BZ43" s="117"/>
      <c r="CA43" s="117"/>
      <c r="CB43" s="117"/>
      <c r="CC43" s="117"/>
      <c r="CD43" s="117"/>
      <c r="CE43" s="117"/>
      <c r="CF43" s="117"/>
      <c r="CG43" s="117"/>
      <c r="CH43" s="117"/>
      <c r="CI43" s="117"/>
      <c r="CJ43" s="117"/>
      <c r="CK43" s="117"/>
      <c r="CL43" s="117"/>
      <c r="CM43" s="117"/>
      <c r="CN43" s="117"/>
      <c r="CO43" s="117"/>
      <c r="CP43" s="117"/>
      <c r="CQ43" s="117"/>
      <c r="CR43" s="117"/>
      <c r="CS43" s="117"/>
      <c r="CT43" s="117"/>
      <c r="CU43" s="117"/>
      <c r="CV43" s="117"/>
      <c r="CW43" s="117"/>
      <c r="CX43" s="117"/>
      <c r="CY43" s="117"/>
      <c r="CZ43" s="117"/>
      <c r="DA43" s="117"/>
      <c r="DB43" s="117"/>
      <c r="DC43" s="117"/>
      <c r="DD43" s="117"/>
      <c r="DE43" s="117"/>
      <c r="DF43" s="117"/>
      <c r="DG43" s="117"/>
      <c r="DH43" s="117"/>
      <c r="DI43" s="117"/>
      <c r="DJ43" s="117"/>
      <c r="DK43" s="117"/>
      <c r="DL43" s="117"/>
      <c r="DM43" s="117"/>
      <c r="DN43" s="117"/>
      <c r="DO43" s="117"/>
      <c r="DP43" s="117"/>
      <c r="DQ43" s="117"/>
      <c r="DR43" s="117"/>
      <c r="DS43" s="117"/>
      <c r="DT43" s="117"/>
      <c r="DU43" s="117"/>
      <c r="DV43" s="117"/>
      <c r="DW43" s="117"/>
      <c r="DX43" s="117"/>
      <c r="DY43" s="117"/>
      <c r="DZ43" s="117"/>
      <c r="EA43" s="117"/>
      <c r="EB43" s="117"/>
      <c r="EC43" s="117"/>
      <c r="ED43" s="117"/>
      <c r="EE43" s="117"/>
      <c r="EF43" s="117"/>
      <c r="EG43" s="117"/>
      <c r="EH43" s="117"/>
      <c r="EI43" s="117"/>
      <c r="EJ43" s="117"/>
      <c r="EK43" s="117"/>
      <c r="EL43" s="117"/>
      <c r="EM43" s="117"/>
      <c r="EN43" s="117"/>
      <c r="EO43" s="117"/>
      <c r="EP43" s="117"/>
      <c r="EQ43" s="117"/>
      <c r="ER43" s="117"/>
      <c r="ES43" s="117"/>
      <c r="ET43" s="117"/>
      <c r="EU43" s="117"/>
      <c r="EV43" s="117"/>
      <c r="EW43" s="117"/>
      <c r="EX43" s="117"/>
      <c r="EY43" s="117"/>
      <c r="EZ43" s="117"/>
      <c r="FA43" s="117"/>
      <c r="FB43" s="117"/>
      <c r="FC43" s="117"/>
      <c r="FD43" s="117"/>
      <c r="FE43" s="117"/>
      <c r="FF43" s="117"/>
      <c r="FG43" s="117"/>
      <c r="FH43" s="117"/>
      <c r="FI43" s="117"/>
      <c r="FJ43" s="117"/>
      <c r="FK43" s="117"/>
      <c r="FL43" s="117"/>
      <c r="FM43" s="117"/>
      <c r="FN43" s="117"/>
      <c r="FO43" s="117"/>
      <c r="FP43" s="117"/>
      <c r="FQ43" s="117"/>
      <c r="FR43" s="117"/>
      <c r="FS43" s="117"/>
      <c r="FT43" s="117"/>
      <c r="FU43" s="117"/>
      <c r="FV43" s="117"/>
      <c r="FW43" s="117"/>
      <c r="FX43" s="117"/>
      <c r="FY43" s="117"/>
      <c r="FZ43" s="117"/>
      <c r="GA43" s="117"/>
      <c r="GB43" s="117"/>
      <c r="GC43" s="117"/>
      <c r="GD43" s="117"/>
      <c r="GE43" s="117"/>
      <c r="GF43" s="117"/>
      <c r="GG43" s="117"/>
      <c r="GH43" s="117"/>
      <c r="GI43" s="117"/>
      <c r="GJ43" s="117"/>
      <c r="GK43" s="117"/>
      <c r="GL43" s="117"/>
      <c r="GM43" s="117"/>
      <c r="GN43" s="117"/>
      <c r="GO43" s="117"/>
      <c r="GP43" s="117"/>
      <c r="GQ43" s="117"/>
      <c r="GR43" s="117"/>
      <c r="GS43" s="117"/>
      <c r="GT43" s="117"/>
      <c r="GU43" s="117"/>
      <c r="GV43" s="117"/>
      <c r="GW43" s="117"/>
      <c r="GX43" s="117"/>
      <c r="GY43" s="117"/>
      <c r="GZ43" s="117"/>
      <c r="HA43" s="117"/>
      <c r="HB43" s="117"/>
      <c r="HC43" s="117"/>
      <c r="HD43" s="117"/>
      <c r="HE43" s="117"/>
      <c r="HF43" s="117"/>
      <c r="HG43" s="117"/>
      <c r="HH43" s="117"/>
      <c r="HI43" s="117"/>
      <c r="HJ43" s="117"/>
      <c r="HK43" s="117"/>
      <c r="HL43" s="117"/>
      <c r="HM43" s="117"/>
      <c r="HN43" s="117"/>
      <c r="HO43" s="117"/>
      <c r="HP43" s="117"/>
      <c r="HQ43" s="117"/>
      <c r="HR43" s="117"/>
      <c r="HS43" s="117"/>
      <c r="HT43" s="117"/>
      <c r="HU43" s="117"/>
      <c r="HV43" s="117"/>
      <c r="HW43" s="117"/>
      <c r="HX43" s="117"/>
      <c r="HY43" s="117"/>
      <c r="HZ43" s="117"/>
      <c r="IA43" s="117"/>
      <c r="IB43" s="117"/>
      <c r="IC43" s="117"/>
      <c r="ID43" s="117"/>
      <c r="IE43" s="117"/>
      <c r="IF43" s="117"/>
      <c r="IG43" s="117"/>
      <c r="IH43" s="117"/>
      <c r="II43" s="117"/>
      <c r="IJ43" s="117"/>
      <c r="IK43" s="117"/>
      <c r="IL43" s="117"/>
      <c r="IM43" s="117"/>
      <c r="IN43" s="117"/>
      <c r="IO43" s="117"/>
      <c r="IP43" s="117"/>
      <c r="IQ43" s="117"/>
      <c r="IR43" s="117"/>
      <c r="IS43" s="117"/>
      <c r="IT43" s="117"/>
      <c r="IU43" s="117"/>
    </row>
    <row r="44" spans="1:255" s="118" customFormat="1" ht="12" customHeight="1" x14ac:dyDescent="0.25">
      <c r="A44" s="112"/>
      <c r="B44" s="113" t="s">
        <v>107</v>
      </c>
      <c r="C44" s="114" t="s">
        <v>25</v>
      </c>
      <c r="D44" s="114">
        <v>3</v>
      </c>
      <c r="E44" s="114" t="s">
        <v>100</v>
      </c>
      <c r="F44" s="115">
        <v>150000</v>
      </c>
      <c r="G44" s="116">
        <f t="shared" si="2"/>
        <v>450000</v>
      </c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BL44" s="117"/>
      <c r="BM44" s="117"/>
      <c r="BN44" s="117"/>
      <c r="BO44" s="117"/>
      <c r="BP44" s="117"/>
      <c r="BQ44" s="117"/>
      <c r="BR44" s="117"/>
      <c r="BS44" s="117"/>
      <c r="BT44" s="117"/>
      <c r="BU44" s="117"/>
      <c r="BV44" s="117"/>
      <c r="BW44" s="117"/>
      <c r="BX44" s="117"/>
      <c r="BY44" s="117"/>
      <c r="BZ44" s="117"/>
      <c r="CA44" s="117"/>
      <c r="CB44" s="117"/>
      <c r="CC44" s="117"/>
      <c r="CD44" s="117"/>
      <c r="CE44" s="117"/>
      <c r="CF44" s="117"/>
      <c r="CG44" s="117"/>
      <c r="CH44" s="117"/>
      <c r="CI44" s="117"/>
      <c r="CJ44" s="117"/>
      <c r="CK44" s="117"/>
      <c r="CL44" s="117"/>
      <c r="CM44" s="117"/>
      <c r="CN44" s="117"/>
      <c r="CO44" s="117"/>
      <c r="CP44" s="117"/>
      <c r="CQ44" s="117"/>
      <c r="CR44" s="117"/>
      <c r="CS44" s="117"/>
      <c r="CT44" s="117"/>
      <c r="CU44" s="117"/>
      <c r="CV44" s="117"/>
      <c r="CW44" s="117"/>
      <c r="CX44" s="117"/>
      <c r="CY44" s="117"/>
      <c r="CZ44" s="117"/>
      <c r="DA44" s="117"/>
      <c r="DB44" s="117"/>
      <c r="DC44" s="117"/>
      <c r="DD44" s="117"/>
      <c r="DE44" s="117"/>
      <c r="DF44" s="117"/>
      <c r="DG44" s="117"/>
      <c r="DH44" s="117"/>
      <c r="DI44" s="117"/>
      <c r="DJ44" s="117"/>
      <c r="DK44" s="117"/>
      <c r="DL44" s="117"/>
      <c r="DM44" s="117"/>
      <c r="DN44" s="117"/>
      <c r="DO44" s="117"/>
      <c r="DP44" s="117"/>
      <c r="DQ44" s="117"/>
      <c r="DR44" s="117"/>
      <c r="DS44" s="117"/>
      <c r="DT44" s="117"/>
      <c r="DU44" s="117"/>
      <c r="DV44" s="117"/>
      <c r="DW44" s="117"/>
      <c r="DX44" s="117"/>
      <c r="DY44" s="117"/>
      <c r="DZ44" s="117"/>
      <c r="EA44" s="117"/>
      <c r="EB44" s="117"/>
      <c r="EC44" s="117"/>
      <c r="ED44" s="117"/>
      <c r="EE44" s="117"/>
      <c r="EF44" s="117"/>
      <c r="EG44" s="117"/>
      <c r="EH44" s="117"/>
      <c r="EI44" s="117"/>
      <c r="EJ44" s="117"/>
      <c r="EK44" s="117"/>
      <c r="EL44" s="117"/>
      <c r="EM44" s="117"/>
      <c r="EN44" s="117"/>
      <c r="EO44" s="117"/>
      <c r="EP44" s="117"/>
      <c r="EQ44" s="117"/>
      <c r="ER44" s="117"/>
      <c r="ES44" s="117"/>
      <c r="ET44" s="117"/>
      <c r="EU44" s="117"/>
      <c r="EV44" s="117"/>
      <c r="EW44" s="117"/>
      <c r="EX44" s="117"/>
      <c r="EY44" s="117"/>
      <c r="EZ44" s="117"/>
      <c r="FA44" s="117"/>
      <c r="FB44" s="117"/>
      <c r="FC44" s="117"/>
      <c r="FD44" s="117"/>
      <c r="FE44" s="117"/>
      <c r="FF44" s="117"/>
      <c r="FG44" s="117"/>
      <c r="FH44" s="117"/>
      <c r="FI44" s="117"/>
      <c r="FJ44" s="117"/>
      <c r="FK44" s="117"/>
      <c r="FL44" s="117"/>
      <c r="FM44" s="117"/>
      <c r="FN44" s="117"/>
      <c r="FO44" s="117"/>
      <c r="FP44" s="117"/>
      <c r="FQ44" s="117"/>
      <c r="FR44" s="117"/>
      <c r="FS44" s="117"/>
      <c r="FT44" s="117"/>
      <c r="FU44" s="117"/>
      <c r="FV44" s="117"/>
      <c r="FW44" s="117"/>
      <c r="FX44" s="117"/>
      <c r="FY44" s="117"/>
      <c r="FZ44" s="117"/>
      <c r="GA44" s="117"/>
      <c r="GB44" s="117"/>
      <c r="GC44" s="117"/>
      <c r="GD44" s="117"/>
      <c r="GE44" s="117"/>
      <c r="GF44" s="117"/>
      <c r="GG44" s="117"/>
      <c r="GH44" s="117"/>
      <c r="GI44" s="117"/>
      <c r="GJ44" s="117"/>
      <c r="GK44" s="117"/>
      <c r="GL44" s="117"/>
      <c r="GM44" s="117"/>
      <c r="GN44" s="117"/>
      <c r="GO44" s="117"/>
      <c r="GP44" s="117"/>
      <c r="GQ44" s="117"/>
      <c r="GR44" s="117"/>
      <c r="GS44" s="117"/>
      <c r="GT44" s="117"/>
      <c r="GU44" s="117"/>
      <c r="GV44" s="117"/>
      <c r="GW44" s="117"/>
      <c r="GX44" s="117"/>
      <c r="GY44" s="117"/>
      <c r="GZ44" s="117"/>
      <c r="HA44" s="117"/>
      <c r="HB44" s="117"/>
      <c r="HC44" s="117"/>
      <c r="HD44" s="117"/>
      <c r="HE44" s="117"/>
      <c r="HF44" s="117"/>
      <c r="HG44" s="117"/>
      <c r="HH44" s="117"/>
      <c r="HI44" s="117"/>
      <c r="HJ44" s="117"/>
      <c r="HK44" s="117"/>
      <c r="HL44" s="117"/>
      <c r="HM44" s="117"/>
      <c r="HN44" s="117"/>
      <c r="HO44" s="117"/>
      <c r="HP44" s="117"/>
      <c r="HQ44" s="117"/>
      <c r="HR44" s="117"/>
      <c r="HS44" s="117"/>
      <c r="HT44" s="117"/>
      <c r="HU44" s="117"/>
      <c r="HV44" s="117"/>
      <c r="HW44" s="117"/>
      <c r="HX44" s="117"/>
      <c r="HY44" s="117"/>
      <c r="HZ44" s="117"/>
      <c r="IA44" s="117"/>
      <c r="IB44" s="117"/>
      <c r="IC44" s="117"/>
      <c r="ID44" s="117"/>
      <c r="IE44" s="117"/>
      <c r="IF44" s="117"/>
      <c r="IG44" s="117"/>
      <c r="IH44" s="117"/>
      <c r="II44" s="117"/>
      <c r="IJ44" s="117"/>
      <c r="IK44" s="117"/>
      <c r="IL44" s="117"/>
      <c r="IM44" s="117"/>
      <c r="IN44" s="117"/>
      <c r="IO44" s="117"/>
      <c r="IP44" s="117"/>
      <c r="IQ44" s="117"/>
      <c r="IR44" s="117"/>
      <c r="IS44" s="117"/>
      <c r="IT44" s="117"/>
      <c r="IU44" s="117"/>
    </row>
    <row r="45" spans="1:255" s="118" customFormat="1" ht="12" customHeight="1" x14ac:dyDescent="0.25">
      <c r="A45" s="112"/>
      <c r="B45" s="113" t="s">
        <v>108</v>
      </c>
      <c r="C45" s="114" t="s">
        <v>25</v>
      </c>
      <c r="D45" s="114">
        <v>3</v>
      </c>
      <c r="E45" s="114" t="s">
        <v>97</v>
      </c>
      <c r="F45" s="115">
        <v>100000</v>
      </c>
      <c r="G45" s="116">
        <f t="shared" si="2"/>
        <v>300000</v>
      </c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117"/>
      <c r="BB45" s="117"/>
      <c r="BC45" s="117"/>
      <c r="BD45" s="117"/>
      <c r="BE45" s="117"/>
      <c r="BF45" s="117"/>
      <c r="BG45" s="117"/>
      <c r="BH45" s="117"/>
      <c r="BI45" s="117"/>
      <c r="BJ45" s="117"/>
      <c r="BK45" s="117"/>
      <c r="BL45" s="117"/>
      <c r="BM45" s="117"/>
      <c r="BN45" s="117"/>
      <c r="BO45" s="117"/>
      <c r="BP45" s="117"/>
      <c r="BQ45" s="117"/>
      <c r="BR45" s="117"/>
      <c r="BS45" s="117"/>
      <c r="BT45" s="117"/>
      <c r="BU45" s="117"/>
      <c r="BV45" s="117"/>
      <c r="BW45" s="117"/>
      <c r="BX45" s="117"/>
      <c r="BY45" s="117"/>
      <c r="BZ45" s="117"/>
      <c r="CA45" s="117"/>
      <c r="CB45" s="117"/>
      <c r="CC45" s="117"/>
      <c r="CD45" s="117"/>
      <c r="CE45" s="117"/>
      <c r="CF45" s="117"/>
      <c r="CG45" s="117"/>
      <c r="CH45" s="117"/>
      <c r="CI45" s="117"/>
      <c r="CJ45" s="117"/>
      <c r="CK45" s="117"/>
      <c r="CL45" s="117"/>
      <c r="CM45" s="117"/>
      <c r="CN45" s="117"/>
      <c r="CO45" s="117"/>
      <c r="CP45" s="117"/>
      <c r="CQ45" s="117"/>
      <c r="CR45" s="117"/>
      <c r="CS45" s="117"/>
      <c r="CT45" s="117"/>
      <c r="CU45" s="117"/>
      <c r="CV45" s="117"/>
      <c r="CW45" s="117"/>
      <c r="CX45" s="117"/>
      <c r="CY45" s="117"/>
      <c r="CZ45" s="117"/>
      <c r="DA45" s="117"/>
      <c r="DB45" s="117"/>
      <c r="DC45" s="117"/>
      <c r="DD45" s="117"/>
      <c r="DE45" s="117"/>
      <c r="DF45" s="117"/>
      <c r="DG45" s="117"/>
      <c r="DH45" s="117"/>
      <c r="DI45" s="117"/>
      <c r="DJ45" s="117"/>
      <c r="DK45" s="117"/>
      <c r="DL45" s="117"/>
      <c r="DM45" s="117"/>
      <c r="DN45" s="117"/>
      <c r="DO45" s="117"/>
      <c r="DP45" s="117"/>
      <c r="DQ45" s="117"/>
      <c r="DR45" s="117"/>
      <c r="DS45" s="117"/>
      <c r="DT45" s="117"/>
      <c r="DU45" s="117"/>
      <c r="DV45" s="117"/>
      <c r="DW45" s="117"/>
      <c r="DX45" s="117"/>
      <c r="DY45" s="117"/>
      <c r="DZ45" s="117"/>
      <c r="EA45" s="117"/>
      <c r="EB45" s="117"/>
      <c r="EC45" s="117"/>
      <c r="ED45" s="117"/>
      <c r="EE45" s="117"/>
      <c r="EF45" s="117"/>
      <c r="EG45" s="117"/>
      <c r="EH45" s="117"/>
      <c r="EI45" s="117"/>
      <c r="EJ45" s="117"/>
      <c r="EK45" s="117"/>
      <c r="EL45" s="117"/>
      <c r="EM45" s="117"/>
      <c r="EN45" s="117"/>
      <c r="EO45" s="117"/>
      <c r="EP45" s="117"/>
      <c r="EQ45" s="117"/>
      <c r="ER45" s="117"/>
      <c r="ES45" s="117"/>
      <c r="ET45" s="117"/>
      <c r="EU45" s="117"/>
      <c r="EV45" s="117"/>
      <c r="EW45" s="117"/>
      <c r="EX45" s="117"/>
      <c r="EY45" s="117"/>
      <c r="EZ45" s="117"/>
      <c r="FA45" s="117"/>
      <c r="FB45" s="117"/>
      <c r="FC45" s="117"/>
      <c r="FD45" s="117"/>
      <c r="FE45" s="117"/>
      <c r="FF45" s="117"/>
      <c r="FG45" s="117"/>
      <c r="FH45" s="117"/>
      <c r="FI45" s="117"/>
      <c r="FJ45" s="117"/>
      <c r="FK45" s="117"/>
      <c r="FL45" s="117"/>
      <c r="FM45" s="117"/>
      <c r="FN45" s="117"/>
      <c r="FO45" s="117"/>
      <c r="FP45" s="117"/>
      <c r="FQ45" s="117"/>
      <c r="FR45" s="117"/>
      <c r="FS45" s="117"/>
      <c r="FT45" s="117"/>
      <c r="FU45" s="117"/>
      <c r="FV45" s="117"/>
      <c r="FW45" s="117"/>
      <c r="FX45" s="117"/>
      <c r="FY45" s="117"/>
      <c r="FZ45" s="117"/>
      <c r="GA45" s="117"/>
      <c r="GB45" s="117"/>
      <c r="GC45" s="117"/>
      <c r="GD45" s="117"/>
      <c r="GE45" s="117"/>
      <c r="GF45" s="117"/>
      <c r="GG45" s="117"/>
      <c r="GH45" s="117"/>
      <c r="GI45" s="117"/>
      <c r="GJ45" s="117"/>
      <c r="GK45" s="117"/>
      <c r="GL45" s="117"/>
      <c r="GM45" s="117"/>
      <c r="GN45" s="117"/>
      <c r="GO45" s="117"/>
      <c r="GP45" s="117"/>
      <c r="GQ45" s="117"/>
      <c r="GR45" s="117"/>
      <c r="GS45" s="117"/>
      <c r="GT45" s="117"/>
      <c r="GU45" s="117"/>
      <c r="GV45" s="117"/>
      <c r="GW45" s="117"/>
      <c r="GX45" s="117"/>
      <c r="GY45" s="117"/>
      <c r="GZ45" s="117"/>
      <c r="HA45" s="117"/>
      <c r="HB45" s="117"/>
      <c r="HC45" s="117"/>
      <c r="HD45" s="117"/>
      <c r="HE45" s="117"/>
      <c r="HF45" s="117"/>
      <c r="HG45" s="117"/>
      <c r="HH45" s="117"/>
      <c r="HI45" s="117"/>
      <c r="HJ45" s="117"/>
      <c r="HK45" s="117"/>
      <c r="HL45" s="117"/>
      <c r="HM45" s="117"/>
      <c r="HN45" s="117"/>
      <c r="HO45" s="117"/>
      <c r="HP45" s="117"/>
      <c r="HQ45" s="117"/>
      <c r="HR45" s="117"/>
      <c r="HS45" s="117"/>
      <c r="HT45" s="117"/>
      <c r="HU45" s="117"/>
      <c r="HV45" s="117"/>
      <c r="HW45" s="117"/>
      <c r="HX45" s="117"/>
      <c r="HY45" s="117"/>
      <c r="HZ45" s="117"/>
      <c r="IA45" s="117"/>
      <c r="IB45" s="117"/>
      <c r="IC45" s="117"/>
      <c r="ID45" s="117"/>
      <c r="IE45" s="117"/>
      <c r="IF45" s="117"/>
      <c r="IG45" s="117"/>
      <c r="IH45" s="117"/>
      <c r="II45" s="117"/>
      <c r="IJ45" s="117"/>
      <c r="IK45" s="117"/>
      <c r="IL45" s="117"/>
      <c r="IM45" s="117"/>
      <c r="IN45" s="117"/>
      <c r="IO45" s="117"/>
      <c r="IP45" s="117"/>
      <c r="IQ45" s="117"/>
      <c r="IR45" s="117"/>
      <c r="IS45" s="117"/>
      <c r="IT45" s="117"/>
      <c r="IU45" s="117"/>
    </row>
    <row r="46" spans="1:255" s="118" customFormat="1" ht="12" customHeight="1" x14ac:dyDescent="0.25">
      <c r="A46" s="112"/>
      <c r="B46" s="113" t="s">
        <v>60</v>
      </c>
      <c r="C46" s="114" t="s">
        <v>25</v>
      </c>
      <c r="D46" s="114">
        <v>0.5</v>
      </c>
      <c r="E46" s="114" t="s">
        <v>97</v>
      </c>
      <c r="F46" s="115">
        <v>180000</v>
      </c>
      <c r="G46" s="116">
        <f t="shared" si="2"/>
        <v>90000</v>
      </c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117"/>
      <c r="BM46" s="117"/>
      <c r="BN46" s="117"/>
      <c r="BO46" s="117"/>
      <c r="BP46" s="117"/>
      <c r="BQ46" s="117"/>
      <c r="BR46" s="117"/>
      <c r="BS46" s="117"/>
      <c r="BT46" s="117"/>
      <c r="BU46" s="117"/>
      <c r="BV46" s="117"/>
      <c r="BW46" s="117"/>
      <c r="BX46" s="117"/>
      <c r="BY46" s="117"/>
      <c r="BZ46" s="117"/>
      <c r="CA46" s="117"/>
      <c r="CB46" s="117"/>
      <c r="CC46" s="117"/>
      <c r="CD46" s="117"/>
      <c r="CE46" s="117"/>
      <c r="CF46" s="117"/>
      <c r="CG46" s="117"/>
      <c r="CH46" s="117"/>
      <c r="CI46" s="117"/>
      <c r="CJ46" s="117"/>
      <c r="CK46" s="117"/>
      <c r="CL46" s="117"/>
      <c r="CM46" s="117"/>
      <c r="CN46" s="117"/>
      <c r="CO46" s="117"/>
      <c r="CP46" s="117"/>
      <c r="CQ46" s="117"/>
      <c r="CR46" s="117"/>
      <c r="CS46" s="117"/>
      <c r="CT46" s="117"/>
      <c r="CU46" s="117"/>
      <c r="CV46" s="117"/>
      <c r="CW46" s="117"/>
      <c r="CX46" s="117"/>
      <c r="CY46" s="117"/>
      <c r="CZ46" s="117"/>
      <c r="DA46" s="117"/>
      <c r="DB46" s="117"/>
      <c r="DC46" s="117"/>
      <c r="DD46" s="117"/>
      <c r="DE46" s="117"/>
      <c r="DF46" s="117"/>
      <c r="DG46" s="117"/>
      <c r="DH46" s="117"/>
      <c r="DI46" s="117"/>
      <c r="DJ46" s="117"/>
      <c r="DK46" s="117"/>
      <c r="DL46" s="117"/>
      <c r="DM46" s="117"/>
      <c r="DN46" s="117"/>
      <c r="DO46" s="117"/>
      <c r="DP46" s="117"/>
      <c r="DQ46" s="117"/>
      <c r="DR46" s="117"/>
      <c r="DS46" s="117"/>
      <c r="DT46" s="117"/>
      <c r="DU46" s="117"/>
      <c r="DV46" s="117"/>
      <c r="DW46" s="117"/>
      <c r="DX46" s="117"/>
      <c r="DY46" s="117"/>
      <c r="DZ46" s="117"/>
      <c r="EA46" s="117"/>
      <c r="EB46" s="117"/>
      <c r="EC46" s="117"/>
      <c r="ED46" s="117"/>
      <c r="EE46" s="117"/>
      <c r="EF46" s="117"/>
      <c r="EG46" s="117"/>
      <c r="EH46" s="117"/>
      <c r="EI46" s="117"/>
      <c r="EJ46" s="117"/>
      <c r="EK46" s="117"/>
      <c r="EL46" s="117"/>
      <c r="EM46" s="117"/>
      <c r="EN46" s="117"/>
      <c r="EO46" s="117"/>
      <c r="EP46" s="117"/>
      <c r="EQ46" s="117"/>
      <c r="ER46" s="117"/>
      <c r="ES46" s="117"/>
      <c r="ET46" s="117"/>
      <c r="EU46" s="117"/>
      <c r="EV46" s="117"/>
      <c r="EW46" s="117"/>
      <c r="EX46" s="117"/>
      <c r="EY46" s="117"/>
      <c r="EZ46" s="117"/>
      <c r="FA46" s="117"/>
      <c r="FB46" s="117"/>
      <c r="FC46" s="117"/>
      <c r="FD46" s="117"/>
      <c r="FE46" s="117"/>
      <c r="FF46" s="117"/>
      <c r="FG46" s="117"/>
      <c r="FH46" s="117"/>
      <c r="FI46" s="117"/>
      <c r="FJ46" s="117"/>
      <c r="FK46" s="117"/>
      <c r="FL46" s="117"/>
      <c r="FM46" s="117"/>
      <c r="FN46" s="117"/>
      <c r="FO46" s="117"/>
      <c r="FP46" s="117"/>
      <c r="FQ46" s="117"/>
      <c r="FR46" s="117"/>
      <c r="FS46" s="117"/>
      <c r="FT46" s="117"/>
      <c r="FU46" s="117"/>
      <c r="FV46" s="117"/>
      <c r="FW46" s="117"/>
      <c r="FX46" s="117"/>
      <c r="FY46" s="117"/>
      <c r="FZ46" s="117"/>
      <c r="GA46" s="117"/>
      <c r="GB46" s="117"/>
      <c r="GC46" s="117"/>
      <c r="GD46" s="117"/>
      <c r="GE46" s="117"/>
      <c r="GF46" s="117"/>
      <c r="GG46" s="117"/>
      <c r="GH46" s="117"/>
      <c r="GI46" s="117"/>
      <c r="GJ46" s="117"/>
      <c r="GK46" s="117"/>
      <c r="GL46" s="117"/>
      <c r="GM46" s="117"/>
      <c r="GN46" s="117"/>
      <c r="GO46" s="117"/>
      <c r="GP46" s="117"/>
      <c r="GQ46" s="117"/>
      <c r="GR46" s="117"/>
      <c r="GS46" s="117"/>
      <c r="GT46" s="117"/>
      <c r="GU46" s="117"/>
      <c r="GV46" s="117"/>
      <c r="GW46" s="117"/>
      <c r="GX46" s="117"/>
      <c r="GY46" s="117"/>
      <c r="GZ46" s="117"/>
      <c r="HA46" s="117"/>
      <c r="HB46" s="117"/>
      <c r="HC46" s="117"/>
      <c r="HD46" s="117"/>
      <c r="HE46" s="117"/>
      <c r="HF46" s="117"/>
      <c r="HG46" s="117"/>
      <c r="HH46" s="117"/>
      <c r="HI46" s="117"/>
      <c r="HJ46" s="117"/>
      <c r="HK46" s="117"/>
      <c r="HL46" s="117"/>
      <c r="HM46" s="117"/>
      <c r="HN46" s="117"/>
      <c r="HO46" s="117"/>
      <c r="HP46" s="117"/>
      <c r="HQ46" s="117"/>
      <c r="HR46" s="117"/>
      <c r="HS46" s="117"/>
      <c r="HT46" s="117"/>
      <c r="HU46" s="117"/>
      <c r="HV46" s="117"/>
      <c r="HW46" s="117"/>
      <c r="HX46" s="117"/>
      <c r="HY46" s="117"/>
      <c r="HZ46" s="117"/>
      <c r="IA46" s="117"/>
      <c r="IB46" s="117"/>
      <c r="IC46" s="117"/>
      <c r="ID46" s="117"/>
      <c r="IE46" s="117"/>
      <c r="IF46" s="117"/>
      <c r="IG46" s="117"/>
      <c r="IH46" s="117"/>
      <c r="II46" s="117"/>
      <c r="IJ46" s="117"/>
      <c r="IK46" s="117"/>
      <c r="IL46" s="117"/>
      <c r="IM46" s="117"/>
      <c r="IN46" s="117"/>
      <c r="IO46" s="117"/>
      <c r="IP46" s="117"/>
      <c r="IQ46" s="117"/>
      <c r="IR46" s="117"/>
      <c r="IS46" s="117"/>
      <c r="IT46" s="117"/>
      <c r="IU46" s="117"/>
    </row>
    <row r="47" spans="1:255" s="118" customFormat="1" ht="12" customHeight="1" x14ac:dyDescent="0.25">
      <c r="A47" s="112"/>
      <c r="B47" s="113" t="s">
        <v>84</v>
      </c>
      <c r="C47" s="114" t="s">
        <v>83</v>
      </c>
      <c r="D47" s="114">
        <v>1</v>
      </c>
      <c r="E47" s="114" t="s">
        <v>69</v>
      </c>
      <c r="F47" s="115">
        <v>80000</v>
      </c>
      <c r="G47" s="116">
        <f>+D47*F47</f>
        <v>80000</v>
      </c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  <c r="BI47" s="117"/>
      <c r="BJ47" s="117"/>
      <c r="BK47" s="117"/>
      <c r="BL47" s="117"/>
      <c r="BM47" s="117"/>
      <c r="BN47" s="117"/>
      <c r="BO47" s="117"/>
      <c r="BP47" s="117"/>
      <c r="BQ47" s="117"/>
      <c r="BR47" s="117"/>
      <c r="BS47" s="117"/>
      <c r="BT47" s="117"/>
      <c r="BU47" s="117"/>
      <c r="BV47" s="117"/>
      <c r="BW47" s="117"/>
      <c r="BX47" s="117"/>
      <c r="BY47" s="117"/>
      <c r="BZ47" s="117"/>
      <c r="CA47" s="117"/>
      <c r="CB47" s="117"/>
      <c r="CC47" s="117"/>
      <c r="CD47" s="117"/>
      <c r="CE47" s="117"/>
      <c r="CF47" s="117"/>
      <c r="CG47" s="117"/>
      <c r="CH47" s="117"/>
      <c r="CI47" s="117"/>
      <c r="CJ47" s="117"/>
      <c r="CK47" s="117"/>
      <c r="CL47" s="117"/>
      <c r="CM47" s="117"/>
      <c r="CN47" s="117"/>
      <c r="CO47" s="117"/>
      <c r="CP47" s="117"/>
      <c r="CQ47" s="117"/>
      <c r="CR47" s="117"/>
      <c r="CS47" s="117"/>
      <c r="CT47" s="117"/>
      <c r="CU47" s="117"/>
      <c r="CV47" s="117"/>
      <c r="CW47" s="117"/>
      <c r="CX47" s="117"/>
      <c r="CY47" s="117"/>
      <c r="CZ47" s="117"/>
      <c r="DA47" s="117"/>
      <c r="DB47" s="117"/>
      <c r="DC47" s="117"/>
      <c r="DD47" s="117"/>
      <c r="DE47" s="117"/>
      <c r="DF47" s="117"/>
      <c r="DG47" s="117"/>
      <c r="DH47" s="117"/>
      <c r="DI47" s="117"/>
      <c r="DJ47" s="117"/>
      <c r="DK47" s="117"/>
      <c r="DL47" s="117"/>
      <c r="DM47" s="117"/>
      <c r="DN47" s="117"/>
      <c r="DO47" s="117"/>
      <c r="DP47" s="117"/>
      <c r="DQ47" s="117"/>
      <c r="DR47" s="117"/>
      <c r="DS47" s="117"/>
      <c r="DT47" s="117"/>
      <c r="DU47" s="117"/>
      <c r="DV47" s="117"/>
      <c r="DW47" s="117"/>
      <c r="DX47" s="117"/>
      <c r="DY47" s="117"/>
      <c r="DZ47" s="117"/>
      <c r="EA47" s="117"/>
      <c r="EB47" s="117"/>
      <c r="EC47" s="117"/>
      <c r="ED47" s="117"/>
      <c r="EE47" s="117"/>
      <c r="EF47" s="117"/>
      <c r="EG47" s="117"/>
      <c r="EH47" s="117"/>
      <c r="EI47" s="117"/>
      <c r="EJ47" s="117"/>
      <c r="EK47" s="117"/>
      <c r="EL47" s="117"/>
      <c r="EM47" s="117"/>
      <c r="EN47" s="117"/>
      <c r="EO47" s="117"/>
      <c r="EP47" s="117"/>
      <c r="EQ47" s="117"/>
      <c r="ER47" s="117"/>
      <c r="ES47" s="117"/>
      <c r="ET47" s="117"/>
      <c r="EU47" s="117"/>
      <c r="EV47" s="117"/>
      <c r="EW47" s="117"/>
      <c r="EX47" s="117"/>
      <c r="EY47" s="117"/>
      <c r="EZ47" s="117"/>
      <c r="FA47" s="117"/>
      <c r="FB47" s="117"/>
      <c r="FC47" s="117"/>
      <c r="FD47" s="117"/>
      <c r="FE47" s="117"/>
      <c r="FF47" s="117"/>
      <c r="FG47" s="117"/>
      <c r="FH47" s="117"/>
      <c r="FI47" s="117"/>
      <c r="FJ47" s="117"/>
      <c r="FK47" s="117"/>
      <c r="FL47" s="117"/>
      <c r="FM47" s="117"/>
      <c r="FN47" s="117"/>
      <c r="FO47" s="117"/>
      <c r="FP47" s="117"/>
      <c r="FQ47" s="117"/>
      <c r="FR47" s="117"/>
      <c r="FS47" s="117"/>
      <c r="FT47" s="117"/>
      <c r="FU47" s="117"/>
      <c r="FV47" s="117"/>
      <c r="FW47" s="117"/>
      <c r="FX47" s="117"/>
      <c r="FY47" s="117"/>
      <c r="FZ47" s="117"/>
      <c r="GA47" s="117"/>
      <c r="GB47" s="117"/>
      <c r="GC47" s="117"/>
      <c r="GD47" s="117"/>
      <c r="GE47" s="117"/>
      <c r="GF47" s="117"/>
      <c r="GG47" s="117"/>
      <c r="GH47" s="117"/>
      <c r="GI47" s="117"/>
      <c r="GJ47" s="117"/>
      <c r="GK47" s="117"/>
      <c r="GL47" s="117"/>
      <c r="GM47" s="117"/>
      <c r="GN47" s="117"/>
      <c r="GO47" s="117"/>
      <c r="GP47" s="117"/>
      <c r="GQ47" s="117"/>
      <c r="GR47" s="117"/>
      <c r="GS47" s="117"/>
      <c r="GT47" s="117"/>
      <c r="GU47" s="117"/>
      <c r="GV47" s="117"/>
      <c r="GW47" s="117"/>
      <c r="GX47" s="117"/>
      <c r="GY47" s="117"/>
      <c r="GZ47" s="117"/>
      <c r="HA47" s="117"/>
      <c r="HB47" s="117"/>
      <c r="HC47" s="117"/>
      <c r="HD47" s="117"/>
      <c r="HE47" s="117"/>
      <c r="HF47" s="117"/>
      <c r="HG47" s="117"/>
      <c r="HH47" s="117"/>
      <c r="HI47" s="117"/>
      <c r="HJ47" s="117"/>
      <c r="HK47" s="117"/>
      <c r="HL47" s="117"/>
      <c r="HM47" s="117"/>
      <c r="HN47" s="117"/>
      <c r="HO47" s="117"/>
      <c r="HP47" s="117"/>
      <c r="HQ47" s="117"/>
      <c r="HR47" s="117"/>
      <c r="HS47" s="117"/>
      <c r="HT47" s="117"/>
      <c r="HU47" s="117"/>
      <c r="HV47" s="117"/>
      <c r="HW47" s="117"/>
      <c r="HX47" s="117"/>
      <c r="HY47" s="117"/>
      <c r="HZ47" s="117"/>
      <c r="IA47" s="117"/>
      <c r="IB47" s="117"/>
      <c r="IC47" s="117"/>
      <c r="ID47" s="117"/>
      <c r="IE47" s="117"/>
      <c r="IF47" s="117"/>
      <c r="IG47" s="117"/>
      <c r="IH47" s="117"/>
      <c r="II47" s="117"/>
      <c r="IJ47" s="117"/>
      <c r="IK47" s="117"/>
      <c r="IL47" s="117"/>
      <c r="IM47" s="117"/>
      <c r="IN47" s="117"/>
      <c r="IO47" s="117"/>
      <c r="IP47" s="117"/>
      <c r="IQ47" s="117"/>
      <c r="IR47" s="117"/>
      <c r="IS47" s="117"/>
      <c r="IT47" s="117"/>
      <c r="IU47" s="117"/>
    </row>
    <row r="48" spans="1:255" ht="12.75" customHeight="1" x14ac:dyDescent="0.25">
      <c r="A48" s="5"/>
      <c r="B48" s="8" t="s">
        <v>26</v>
      </c>
      <c r="C48" s="9"/>
      <c r="D48" s="9"/>
      <c r="E48" s="9"/>
      <c r="F48" s="119"/>
      <c r="G48" s="120">
        <f>SUM(G39:G47)</f>
        <v>1746800</v>
      </c>
    </row>
    <row r="49" spans="1:255" s="1" customFormat="1" ht="12" customHeight="1" x14ac:dyDescent="0.25">
      <c r="A49" s="2"/>
      <c r="B49" s="32"/>
      <c r="C49" s="33"/>
      <c r="D49" s="33"/>
      <c r="E49" s="33"/>
      <c r="F49" s="34"/>
      <c r="G49" s="35"/>
    </row>
    <row r="50" spans="1:255" ht="12" customHeight="1" x14ac:dyDescent="0.25">
      <c r="A50" s="5"/>
      <c r="B50" s="26" t="s">
        <v>27</v>
      </c>
      <c r="C50" s="27"/>
      <c r="D50" s="28"/>
      <c r="E50" s="28"/>
      <c r="F50" s="29"/>
      <c r="G50" s="30"/>
    </row>
    <row r="51" spans="1:255" ht="24" customHeight="1" x14ac:dyDescent="0.25">
      <c r="A51" s="5"/>
      <c r="B51" s="31" t="s">
        <v>28</v>
      </c>
      <c r="C51" s="111" t="s">
        <v>29</v>
      </c>
      <c r="D51" s="111" t="s">
        <v>30</v>
      </c>
      <c r="E51" s="31" t="s">
        <v>17</v>
      </c>
      <c r="F51" s="111" t="s">
        <v>18</v>
      </c>
      <c r="G51" s="31" t="s">
        <v>19</v>
      </c>
    </row>
    <row r="52" spans="1:255" s="118" customFormat="1" ht="12.75" customHeight="1" x14ac:dyDescent="0.25">
      <c r="A52" s="121"/>
      <c r="B52" s="122" t="s">
        <v>79</v>
      </c>
      <c r="C52" s="113"/>
      <c r="D52" s="114"/>
      <c r="E52" s="114"/>
      <c r="F52" s="115"/>
      <c r="G52" s="115"/>
      <c r="H52" s="117"/>
      <c r="I52" s="117"/>
      <c r="J52" s="117"/>
      <c r="K52" s="123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7"/>
      <c r="BQ52" s="117"/>
      <c r="BR52" s="117"/>
      <c r="BS52" s="117"/>
      <c r="BT52" s="117"/>
      <c r="BU52" s="117"/>
      <c r="BV52" s="117"/>
      <c r="BW52" s="117"/>
      <c r="BX52" s="117"/>
      <c r="BY52" s="117"/>
      <c r="BZ52" s="117"/>
      <c r="CA52" s="117"/>
      <c r="CB52" s="117"/>
      <c r="CC52" s="117"/>
      <c r="CD52" s="117"/>
      <c r="CE52" s="117"/>
      <c r="CF52" s="117"/>
      <c r="CG52" s="117"/>
      <c r="CH52" s="117"/>
      <c r="CI52" s="117"/>
      <c r="CJ52" s="117"/>
      <c r="CK52" s="117"/>
      <c r="CL52" s="117"/>
      <c r="CM52" s="117"/>
      <c r="CN52" s="117"/>
      <c r="CO52" s="117"/>
      <c r="CP52" s="117"/>
      <c r="CQ52" s="117"/>
      <c r="CR52" s="117"/>
      <c r="CS52" s="117"/>
      <c r="CT52" s="117"/>
      <c r="CU52" s="117"/>
      <c r="CV52" s="117"/>
      <c r="CW52" s="117"/>
      <c r="CX52" s="117"/>
      <c r="CY52" s="117"/>
      <c r="CZ52" s="117"/>
      <c r="DA52" s="117"/>
      <c r="DB52" s="117"/>
      <c r="DC52" s="117"/>
      <c r="DD52" s="117"/>
      <c r="DE52" s="117"/>
      <c r="DF52" s="117"/>
      <c r="DG52" s="117"/>
      <c r="DH52" s="117"/>
      <c r="DI52" s="117"/>
      <c r="DJ52" s="117"/>
      <c r="DK52" s="117"/>
      <c r="DL52" s="117"/>
      <c r="DM52" s="117"/>
      <c r="DN52" s="117"/>
      <c r="DO52" s="117"/>
      <c r="DP52" s="117"/>
      <c r="DQ52" s="117"/>
      <c r="DR52" s="117"/>
      <c r="DS52" s="117"/>
      <c r="DT52" s="117"/>
      <c r="DU52" s="117"/>
      <c r="DV52" s="117"/>
      <c r="DW52" s="117"/>
      <c r="DX52" s="117"/>
      <c r="DY52" s="117"/>
      <c r="DZ52" s="117"/>
      <c r="EA52" s="117"/>
      <c r="EB52" s="117"/>
      <c r="EC52" s="117"/>
      <c r="ED52" s="117"/>
      <c r="EE52" s="117"/>
      <c r="EF52" s="117"/>
      <c r="EG52" s="117"/>
      <c r="EH52" s="117"/>
      <c r="EI52" s="117"/>
      <c r="EJ52" s="117"/>
      <c r="EK52" s="117"/>
      <c r="EL52" s="117"/>
      <c r="EM52" s="117"/>
      <c r="EN52" s="117"/>
      <c r="EO52" s="117"/>
      <c r="EP52" s="117"/>
      <c r="EQ52" s="117"/>
      <c r="ER52" s="117"/>
      <c r="ES52" s="117"/>
      <c r="ET52" s="117"/>
      <c r="EU52" s="117"/>
      <c r="EV52" s="117"/>
      <c r="EW52" s="117"/>
      <c r="EX52" s="117"/>
      <c r="EY52" s="117"/>
      <c r="EZ52" s="117"/>
      <c r="FA52" s="117"/>
      <c r="FB52" s="117"/>
      <c r="FC52" s="117"/>
      <c r="FD52" s="117"/>
      <c r="FE52" s="117"/>
      <c r="FF52" s="117"/>
      <c r="FG52" s="117"/>
      <c r="FH52" s="117"/>
      <c r="FI52" s="117"/>
      <c r="FJ52" s="117"/>
      <c r="FK52" s="117"/>
      <c r="FL52" s="117"/>
      <c r="FM52" s="117"/>
      <c r="FN52" s="117"/>
      <c r="FO52" s="117"/>
      <c r="FP52" s="117"/>
      <c r="FQ52" s="117"/>
      <c r="FR52" s="117"/>
      <c r="FS52" s="117"/>
      <c r="FT52" s="117"/>
      <c r="FU52" s="117"/>
      <c r="FV52" s="117"/>
      <c r="FW52" s="117"/>
      <c r="FX52" s="117"/>
      <c r="FY52" s="117"/>
      <c r="FZ52" s="117"/>
      <c r="GA52" s="117"/>
      <c r="GB52" s="117"/>
      <c r="GC52" s="117"/>
      <c r="GD52" s="117"/>
      <c r="GE52" s="117"/>
      <c r="GF52" s="117"/>
      <c r="GG52" s="117"/>
      <c r="GH52" s="117"/>
      <c r="GI52" s="117"/>
      <c r="GJ52" s="117"/>
      <c r="GK52" s="117"/>
      <c r="GL52" s="117"/>
      <c r="GM52" s="117"/>
      <c r="GN52" s="117"/>
      <c r="GO52" s="117"/>
      <c r="GP52" s="117"/>
      <c r="GQ52" s="117"/>
      <c r="GR52" s="117"/>
      <c r="GS52" s="117"/>
      <c r="GT52" s="117"/>
      <c r="GU52" s="117"/>
      <c r="GV52" s="117"/>
      <c r="GW52" s="117"/>
      <c r="GX52" s="117"/>
      <c r="GY52" s="117"/>
      <c r="GZ52" s="117"/>
      <c r="HA52" s="117"/>
      <c r="HB52" s="117"/>
      <c r="HC52" s="117"/>
      <c r="HD52" s="117"/>
      <c r="HE52" s="117"/>
      <c r="HF52" s="117"/>
      <c r="HG52" s="117"/>
      <c r="HH52" s="117"/>
      <c r="HI52" s="117"/>
      <c r="HJ52" s="117"/>
      <c r="HK52" s="117"/>
      <c r="HL52" s="117"/>
      <c r="HM52" s="117"/>
      <c r="HN52" s="117"/>
      <c r="HO52" s="117"/>
      <c r="HP52" s="117"/>
      <c r="HQ52" s="117"/>
      <c r="HR52" s="117"/>
      <c r="HS52" s="117"/>
      <c r="HT52" s="117"/>
      <c r="HU52" s="117"/>
      <c r="HV52" s="117"/>
      <c r="HW52" s="117"/>
      <c r="HX52" s="117"/>
      <c r="HY52" s="117"/>
      <c r="HZ52" s="117"/>
      <c r="IA52" s="117"/>
      <c r="IB52" s="117"/>
      <c r="IC52" s="117"/>
      <c r="ID52" s="117"/>
      <c r="IE52" s="117"/>
      <c r="IF52" s="117"/>
      <c r="IG52" s="117"/>
      <c r="IH52" s="117"/>
      <c r="II52" s="117"/>
      <c r="IJ52" s="117"/>
      <c r="IK52" s="117"/>
      <c r="IL52" s="117"/>
      <c r="IM52" s="117"/>
      <c r="IN52" s="117"/>
      <c r="IO52" s="117"/>
      <c r="IP52" s="117"/>
      <c r="IQ52" s="117"/>
      <c r="IR52" s="117"/>
      <c r="IS52" s="117"/>
      <c r="IT52" s="117"/>
      <c r="IU52" s="117"/>
    </row>
    <row r="53" spans="1:255" s="118" customFormat="1" ht="12" customHeight="1" x14ac:dyDescent="0.25">
      <c r="A53" s="112"/>
      <c r="B53" s="113" t="s">
        <v>57</v>
      </c>
      <c r="C53" s="114" t="s">
        <v>62</v>
      </c>
      <c r="D53" s="114">
        <v>250</v>
      </c>
      <c r="E53" s="114" t="s">
        <v>109</v>
      </c>
      <c r="F53" s="115">
        <v>1280</v>
      </c>
      <c r="G53" s="116">
        <f t="shared" ref="G53:G70" si="3">D53*F53</f>
        <v>320000</v>
      </c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117"/>
      <c r="BS53" s="117"/>
      <c r="BT53" s="117"/>
      <c r="BU53" s="117"/>
      <c r="BV53" s="117"/>
      <c r="BW53" s="117"/>
      <c r="BX53" s="117"/>
      <c r="BY53" s="117"/>
      <c r="BZ53" s="117"/>
      <c r="CA53" s="117"/>
      <c r="CB53" s="117"/>
      <c r="CC53" s="117"/>
      <c r="CD53" s="117"/>
      <c r="CE53" s="117"/>
      <c r="CF53" s="117"/>
      <c r="CG53" s="117"/>
      <c r="CH53" s="117"/>
      <c r="CI53" s="117"/>
      <c r="CJ53" s="117"/>
      <c r="CK53" s="117"/>
      <c r="CL53" s="117"/>
      <c r="CM53" s="117"/>
      <c r="CN53" s="117"/>
      <c r="CO53" s="117"/>
      <c r="CP53" s="117"/>
      <c r="CQ53" s="117"/>
      <c r="CR53" s="117"/>
      <c r="CS53" s="117"/>
      <c r="CT53" s="117"/>
      <c r="CU53" s="117"/>
      <c r="CV53" s="117"/>
      <c r="CW53" s="117"/>
      <c r="CX53" s="117"/>
      <c r="CY53" s="117"/>
      <c r="CZ53" s="117"/>
      <c r="DA53" s="117"/>
      <c r="DB53" s="117"/>
      <c r="DC53" s="117"/>
      <c r="DD53" s="117"/>
      <c r="DE53" s="117"/>
      <c r="DF53" s="117"/>
      <c r="DG53" s="117"/>
      <c r="DH53" s="117"/>
      <c r="DI53" s="117"/>
      <c r="DJ53" s="117"/>
      <c r="DK53" s="117"/>
      <c r="DL53" s="117"/>
      <c r="DM53" s="117"/>
      <c r="DN53" s="117"/>
      <c r="DO53" s="117"/>
      <c r="DP53" s="117"/>
      <c r="DQ53" s="117"/>
      <c r="DR53" s="117"/>
      <c r="DS53" s="117"/>
      <c r="DT53" s="117"/>
      <c r="DU53" s="117"/>
      <c r="DV53" s="117"/>
      <c r="DW53" s="117"/>
      <c r="DX53" s="117"/>
      <c r="DY53" s="117"/>
      <c r="DZ53" s="117"/>
      <c r="EA53" s="117"/>
      <c r="EB53" s="117"/>
      <c r="EC53" s="117"/>
      <c r="ED53" s="117"/>
      <c r="EE53" s="117"/>
      <c r="EF53" s="117"/>
      <c r="EG53" s="117"/>
      <c r="EH53" s="117"/>
      <c r="EI53" s="117"/>
      <c r="EJ53" s="117"/>
      <c r="EK53" s="117"/>
      <c r="EL53" s="117"/>
      <c r="EM53" s="117"/>
      <c r="EN53" s="117"/>
      <c r="EO53" s="117"/>
      <c r="EP53" s="117"/>
      <c r="EQ53" s="117"/>
      <c r="ER53" s="117"/>
      <c r="ES53" s="117"/>
      <c r="ET53" s="117"/>
      <c r="EU53" s="117"/>
      <c r="EV53" s="117"/>
      <c r="EW53" s="117"/>
      <c r="EX53" s="117"/>
      <c r="EY53" s="117"/>
      <c r="EZ53" s="117"/>
      <c r="FA53" s="117"/>
      <c r="FB53" s="117"/>
      <c r="FC53" s="117"/>
      <c r="FD53" s="117"/>
      <c r="FE53" s="117"/>
      <c r="FF53" s="117"/>
      <c r="FG53" s="117"/>
      <c r="FH53" s="117"/>
      <c r="FI53" s="117"/>
      <c r="FJ53" s="117"/>
      <c r="FK53" s="117"/>
      <c r="FL53" s="117"/>
      <c r="FM53" s="117"/>
      <c r="FN53" s="117"/>
      <c r="FO53" s="117"/>
      <c r="FP53" s="117"/>
      <c r="FQ53" s="117"/>
      <c r="FR53" s="117"/>
      <c r="FS53" s="117"/>
      <c r="FT53" s="117"/>
      <c r="FU53" s="117"/>
      <c r="FV53" s="117"/>
      <c r="FW53" s="117"/>
      <c r="FX53" s="117"/>
      <c r="FY53" s="117"/>
      <c r="FZ53" s="117"/>
      <c r="GA53" s="117"/>
      <c r="GB53" s="117"/>
      <c r="GC53" s="117"/>
      <c r="GD53" s="117"/>
      <c r="GE53" s="117"/>
      <c r="GF53" s="117"/>
      <c r="GG53" s="117"/>
      <c r="GH53" s="117"/>
      <c r="GI53" s="117"/>
      <c r="GJ53" s="117"/>
      <c r="GK53" s="117"/>
      <c r="GL53" s="117"/>
      <c r="GM53" s="117"/>
      <c r="GN53" s="117"/>
      <c r="GO53" s="117"/>
      <c r="GP53" s="117"/>
      <c r="GQ53" s="117"/>
      <c r="GR53" s="117"/>
      <c r="GS53" s="117"/>
      <c r="GT53" s="117"/>
      <c r="GU53" s="117"/>
      <c r="GV53" s="117"/>
      <c r="GW53" s="117"/>
      <c r="GX53" s="117"/>
      <c r="GY53" s="117"/>
      <c r="GZ53" s="117"/>
      <c r="HA53" s="117"/>
      <c r="HB53" s="117"/>
      <c r="HC53" s="117"/>
      <c r="HD53" s="117"/>
      <c r="HE53" s="117"/>
      <c r="HF53" s="117"/>
      <c r="HG53" s="117"/>
      <c r="HH53" s="117"/>
      <c r="HI53" s="117"/>
      <c r="HJ53" s="117"/>
      <c r="HK53" s="117"/>
      <c r="HL53" s="117"/>
      <c r="HM53" s="117"/>
      <c r="HN53" s="117"/>
      <c r="HO53" s="117"/>
      <c r="HP53" s="117"/>
      <c r="HQ53" s="117"/>
      <c r="HR53" s="117"/>
      <c r="HS53" s="117"/>
      <c r="HT53" s="117"/>
      <c r="HU53" s="117"/>
      <c r="HV53" s="117"/>
      <c r="HW53" s="117"/>
      <c r="HX53" s="117"/>
      <c r="HY53" s="117"/>
      <c r="HZ53" s="117"/>
      <c r="IA53" s="117"/>
      <c r="IB53" s="117"/>
      <c r="IC53" s="117"/>
      <c r="ID53" s="117"/>
      <c r="IE53" s="117"/>
      <c r="IF53" s="117"/>
      <c r="IG53" s="117"/>
      <c r="IH53" s="117"/>
      <c r="II53" s="117"/>
      <c r="IJ53" s="117"/>
      <c r="IK53" s="117"/>
      <c r="IL53" s="117"/>
      <c r="IM53" s="117"/>
      <c r="IN53" s="117"/>
      <c r="IO53" s="117"/>
      <c r="IP53" s="117"/>
      <c r="IQ53" s="117"/>
      <c r="IR53" s="117"/>
      <c r="IS53" s="117"/>
      <c r="IT53" s="117"/>
      <c r="IU53" s="117"/>
    </row>
    <row r="54" spans="1:255" s="118" customFormat="1" ht="12" customHeight="1" x14ac:dyDescent="0.25">
      <c r="A54" s="112"/>
      <c r="B54" s="113" t="s">
        <v>110</v>
      </c>
      <c r="C54" s="114" t="s">
        <v>62</v>
      </c>
      <c r="D54" s="114">
        <v>250</v>
      </c>
      <c r="E54" s="114" t="s">
        <v>109</v>
      </c>
      <c r="F54" s="115">
        <v>1600</v>
      </c>
      <c r="G54" s="116">
        <f t="shared" si="3"/>
        <v>400000</v>
      </c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17"/>
      <c r="BW54" s="117"/>
      <c r="BX54" s="117"/>
      <c r="BY54" s="117"/>
      <c r="BZ54" s="117"/>
      <c r="CA54" s="117"/>
      <c r="CB54" s="117"/>
      <c r="CC54" s="117"/>
      <c r="CD54" s="117"/>
      <c r="CE54" s="117"/>
      <c r="CF54" s="117"/>
      <c r="CG54" s="117"/>
      <c r="CH54" s="117"/>
      <c r="CI54" s="117"/>
      <c r="CJ54" s="117"/>
      <c r="CK54" s="117"/>
      <c r="CL54" s="117"/>
      <c r="CM54" s="117"/>
      <c r="CN54" s="117"/>
      <c r="CO54" s="117"/>
      <c r="CP54" s="117"/>
      <c r="CQ54" s="117"/>
      <c r="CR54" s="117"/>
      <c r="CS54" s="117"/>
      <c r="CT54" s="117"/>
      <c r="CU54" s="117"/>
      <c r="CV54" s="117"/>
      <c r="CW54" s="117"/>
      <c r="CX54" s="117"/>
      <c r="CY54" s="117"/>
      <c r="CZ54" s="117"/>
      <c r="DA54" s="117"/>
      <c r="DB54" s="117"/>
      <c r="DC54" s="117"/>
      <c r="DD54" s="117"/>
      <c r="DE54" s="117"/>
      <c r="DF54" s="117"/>
      <c r="DG54" s="117"/>
      <c r="DH54" s="117"/>
      <c r="DI54" s="117"/>
      <c r="DJ54" s="117"/>
      <c r="DK54" s="117"/>
      <c r="DL54" s="117"/>
      <c r="DM54" s="117"/>
      <c r="DN54" s="117"/>
      <c r="DO54" s="117"/>
      <c r="DP54" s="117"/>
      <c r="DQ54" s="117"/>
      <c r="DR54" s="117"/>
      <c r="DS54" s="117"/>
      <c r="DT54" s="117"/>
      <c r="DU54" s="117"/>
      <c r="DV54" s="117"/>
      <c r="DW54" s="117"/>
      <c r="DX54" s="117"/>
      <c r="DY54" s="117"/>
      <c r="DZ54" s="117"/>
      <c r="EA54" s="117"/>
      <c r="EB54" s="117"/>
      <c r="EC54" s="117"/>
      <c r="ED54" s="117"/>
      <c r="EE54" s="117"/>
      <c r="EF54" s="117"/>
      <c r="EG54" s="117"/>
      <c r="EH54" s="117"/>
      <c r="EI54" s="117"/>
      <c r="EJ54" s="117"/>
      <c r="EK54" s="117"/>
      <c r="EL54" s="117"/>
      <c r="EM54" s="117"/>
      <c r="EN54" s="117"/>
      <c r="EO54" s="117"/>
      <c r="EP54" s="117"/>
      <c r="EQ54" s="117"/>
      <c r="ER54" s="117"/>
      <c r="ES54" s="117"/>
      <c r="ET54" s="117"/>
      <c r="EU54" s="117"/>
      <c r="EV54" s="117"/>
      <c r="EW54" s="117"/>
      <c r="EX54" s="117"/>
      <c r="EY54" s="117"/>
      <c r="EZ54" s="117"/>
      <c r="FA54" s="117"/>
      <c r="FB54" s="117"/>
      <c r="FC54" s="117"/>
      <c r="FD54" s="117"/>
      <c r="FE54" s="117"/>
      <c r="FF54" s="117"/>
      <c r="FG54" s="117"/>
      <c r="FH54" s="117"/>
      <c r="FI54" s="117"/>
      <c r="FJ54" s="117"/>
      <c r="FK54" s="117"/>
      <c r="FL54" s="117"/>
      <c r="FM54" s="117"/>
      <c r="FN54" s="117"/>
      <c r="FO54" s="117"/>
      <c r="FP54" s="117"/>
      <c r="FQ54" s="117"/>
      <c r="FR54" s="117"/>
      <c r="FS54" s="117"/>
      <c r="FT54" s="117"/>
      <c r="FU54" s="117"/>
      <c r="FV54" s="117"/>
      <c r="FW54" s="117"/>
      <c r="FX54" s="117"/>
      <c r="FY54" s="117"/>
      <c r="FZ54" s="117"/>
      <c r="GA54" s="117"/>
      <c r="GB54" s="117"/>
      <c r="GC54" s="117"/>
      <c r="GD54" s="117"/>
      <c r="GE54" s="117"/>
      <c r="GF54" s="117"/>
      <c r="GG54" s="117"/>
      <c r="GH54" s="117"/>
      <c r="GI54" s="117"/>
      <c r="GJ54" s="117"/>
      <c r="GK54" s="117"/>
      <c r="GL54" s="117"/>
      <c r="GM54" s="117"/>
      <c r="GN54" s="117"/>
      <c r="GO54" s="117"/>
      <c r="GP54" s="117"/>
      <c r="GQ54" s="117"/>
      <c r="GR54" s="117"/>
      <c r="GS54" s="117"/>
      <c r="GT54" s="117"/>
      <c r="GU54" s="117"/>
      <c r="GV54" s="117"/>
      <c r="GW54" s="117"/>
      <c r="GX54" s="117"/>
      <c r="GY54" s="117"/>
      <c r="GZ54" s="117"/>
      <c r="HA54" s="117"/>
      <c r="HB54" s="117"/>
      <c r="HC54" s="117"/>
      <c r="HD54" s="117"/>
      <c r="HE54" s="117"/>
      <c r="HF54" s="117"/>
      <c r="HG54" s="117"/>
      <c r="HH54" s="117"/>
      <c r="HI54" s="117"/>
      <c r="HJ54" s="117"/>
      <c r="HK54" s="117"/>
      <c r="HL54" s="117"/>
      <c r="HM54" s="117"/>
      <c r="HN54" s="117"/>
      <c r="HO54" s="117"/>
      <c r="HP54" s="117"/>
      <c r="HQ54" s="117"/>
      <c r="HR54" s="117"/>
      <c r="HS54" s="117"/>
      <c r="HT54" s="117"/>
      <c r="HU54" s="117"/>
      <c r="HV54" s="117"/>
      <c r="HW54" s="117"/>
      <c r="HX54" s="117"/>
      <c r="HY54" s="117"/>
      <c r="HZ54" s="117"/>
      <c r="IA54" s="117"/>
      <c r="IB54" s="117"/>
      <c r="IC54" s="117"/>
      <c r="ID54" s="117"/>
      <c r="IE54" s="117"/>
      <c r="IF54" s="117"/>
      <c r="IG54" s="117"/>
      <c r="IH54" s="117"/>
      <c r="II54" s="117"/>
      <c r="IJ54" s="117"/>
      <c r="IK54" s="117"/>
      <c r="IL54" s="117"/>
      <c r="IM54" s="117"/>
      <c r="IN54" s="117"/>
      <c r="IO54" s="117"/>
      <c r="IP54" s="117"/>
      <c r="IQ54" s="117"/>
      <c r="IR54" s="117"/>
      <c r="IS54" s="117"/>
      <c r="IT54" s="117"/>
      <c r="IU54" s="117"/>
    </row>
    <row r="55" spans="1:255" s="118" customFormat="1" ht="12" customHeight="1" x14ac:dyDescent="0.25">
      <c r="A55" s="112"/>
      <c r="B55" s="113" t="s">
        <v>111</v>
      </c>
      <c r="C55" s="114" t="s">
        <v>72</v>
      </c>
      <c r="D55" s="114">
        <v>0.5</v>
      </c>
      <c r="E55" s="114" t="s">
        <v>68</v>
      </c>
      <c r="F55" s="115">
        <v>86250</v>
      </c>
      <c r="G55" s="116">
        <f t="shared" si="3"/>
        <v>43125</v>
      </c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17"/>
      <c r="BR55" s="117"/>
      <c r="BS55" s="117"/>
      <c r="BT55" s="117"/>
      <c r="BU55" s="117"/>
      <c r="BV55" s="117"/>
      <c r="BW55" s="117"/>
      <c r="BX55" s="117"/>
      <c r="BY55" s="117"/>
      <c r="BZ55" s="117"/>
      <c r="CA55" s="117"/>
      <c r="CB55" s="117"/>
      <c r="CC55" s="117"/>
      <c r="CD55" s="117"/>
      <c r="CE55" s="117"/>
      <c r="CF55" s="117"/>
      <c r="CG55" s="117"/>
      <c r="CH55" s="117"/>
      <c r="CI55" s="117"/>
      <c r="CJ55" s="117"/>
      <c r="CK55" s="117"/>
      <c r="CL55" s="117"/>
      <c r="CM55" s="117"/>
      <c r="CN55" s="117"/>
      <c r="CO55" s="117"/>
      <c r="CP55" s="117"/>
      <c r="CQ55" s="117"/>
      <c r="CR55" s="117"/>
      <c r="CS55" s="117"/>
      <c r="CT55" s="117"/>
      <c r="CU55" s="117"/>
      <c r="CV55" s="117"/>
      <c r="CW55" s="117"/>
      <c r="CX55" s="117"/>
      <c r="CY55" s="117"/>
      <c r="CZ55" s="117"/>
      <c r="DA55" s="117"/>
      <c r="DB55" s="117"/>
      <c r="DC55" s="117"/>
      <c r="DD55" s="117"/>
      <c r="DE55" s="117"/>
      <c r="DF55" s="117"/>
      <c r="DG55" s="117"/>
      <c r="DH55" s="117"/>
      <c r="DI55" s="117"/>
      <c r="DJ55" s="117"/>
      <c r="DK55" s="117"/>
      <c r="DL55" s="117"/>
      <c r="DM55" s="117"/>
      <c r="DN55" s="117"/>
      <c r="DO55" s="117"/>
      <c r="DP55" s="117"/>
      <c r="DQ55" s="117"/>
      <c r="DR55" s="117"/>
      <c r="DS55" s="117"/>
      <c r="DT55" s="117"/>
      <c r="DU55" s="117"/>
      <c r="DV55" s="117"/>
      <c r="DW55" s="117"/>
      <c r="DX55" s="117"/>
      <c r="DY55" s="117"/>
      <c r="DZ55" s="117"/>
      <c r="EA55" s="117"/>
      <c r="EB55" s="117"/>
      <c r="EC55" s="117"/>
      <c r="ED55" s="117"/>
      <c r="EE55" s="117"/>
      <c r="EF55" s="117"/>
      <c r="EG55" s="117"/>
      <c r="EH55" s="117"/>
      <c r="EI55" s="117"/>
      <c r="EJ55" s="117"/>
      <c r="EK55" s="117"/>
      <c r="EL55" s="117"/>
      <c r="EM55" s="117"/>
      <c r="EN55" s="117"/>
      <c r="EO55" s="117"/>
      <c r="EP55" s="117"/>
      <c r="EQ55" s="117"/>
      <c r="ER55" s="117"/>
      <c r="ES55" s="117"/>
      <c r="ET55" s="117"/>
      <c r="EU55" s="117"/>
      <c r="EV55" s="117"/>
      <c r="EW55" s="117"/>
      <c r="EX55" s="117"/>
      <c r="EY55" s="117"/>
      <c r="EZ55" s="117"/>
      <c r="FA55" s="117"/>
      <c r="FB55" s="117"/>
      <c r="FC55" s="117"/>
      <c r="FD55" s="117"/>
      <c r="FE55" s="117"/>
      <c r="FF55" s="117"/>
      <c r="FG55" s="117"/>
      <c r="FH55" s="117"/>
      <c r="FI55" s="117"/>
      <c r="FJ55" s="117"/>
      <c r="FK55" s="117"/>
      <c r="FL55" s="117"/>
      <c r="FM55" s="117"/>
      <c r="FN55" s="117"/>
      <c r="FO55" s="117"/>
      <c r="FP55" s="117"/>
      <c r="FQ55" s="117"/>
      <c r="FR55" s="117"/>
      <c r="FS55" s="117"/>
      <c r="FT55" s="117"/>
      <c r="FU55" s="117"/>
      <c r="FV55" s="117"/>
      <c r="FW55" s="117"/>
      <c r="FX55" s="117"/>
      <c r="FY55" s="117"/>
      <c r="FZ55" s="117"/>
      <c r="GA55" s="117"/>
      <c r="GB55" s="117"/>
      <c r="GC55" s="117"/>
      <c r="GD55" s="117"/>
      <c r="GE55" s="117"/>
      <c r="GF55" s="117"/>
      <c r="GG55" s="117"/>
      <c r="GH55" s="117"/>
      <c r="GI55" s="117"/>
      <c r="GJ55" s="117"/>
      <c r="GK55" s="117"/>
      <c r="GL55" s="117"/>
      <c r="GM55" s="117"/>
      <c r="GN55" s="117"/>
      <c r="GO55" s="117"/>
      <c r="GP55" s="117"/>
      <c r="GQ55" s="117"/>
      <c r="GR55" s="117"/>
      <c r="GS55" s="117"/>
      <c r="GT55" s="117"/>
      <c r="GU55" s="117"/>
      <c r="GV55" s="117"/>
      <c r="GW55" s="117"/>
      <c r="GX55" s="117"/>
      <c r="GY55" s="117"/>
      <c r="GZ55" s="117"/>
      <c r="HA55" s="117"/>
      <c r="HB55" s="117"/>
      <c r="HC55" s="117"/>
      <c r="HD55" s="117"/>
      <c r="HE55" s="117"/>
      <c r="HF55" s="117"/>
      <c r="HG55" s="117"/>
      <c r="HH55" s="117"/>
      <c r="HI55" s="117"/>
      <c r="HJ55" s="117"/>
      <c r="HK55" s="117"/>
      <c r="HL55" s="117"/>
      <c r="HM55" s="117"/>
      <c r="HN55" s="117"/>
      <c r="HO55" s="117"/>
      <c r="HP55" s="117"/>
      <c r="HQ55" s="117"/>
      <c r="HR55" s="117"/>
      <c r="HS55" s="117"/>
      <c r="HT55" s="117"/>
      <c r="HU55" s="117"/>
      <c r="HV55" s="117"/>
      <c r="HW55" s="117"/>
      <c r="HX55" s="117"/>
      <c r="HY55" s="117"/>
      <c r="HZ55" s="117"/>
      <c r="IA55" s="117"/>
      <c r="IB55" s="117"/>
      <c r="IC55" s="117"/>
      <c r="ID55" s="117"/>
      <c r="IE55" s="117"/>
      <c r="IF55" s="117"/>
      <c r="IG55" s="117"/>
      <c r="IH55" s="117"/>
      <c r="II55" s="117"/>
      <c r="IJ55" s="117"/>
      <c r="IK55" s="117"/>
      <c r="IL55" s="117"/>
      <c r="IM55" s="117"/>
      <c r="IN55" s="117"/>
      <c r="IO55" s="117"/>
      <c r="IP55" s="117"/>
      <c r="IQ55" s="117"/>
      <c r="IR55" s="117"/>
      <c r="IS55" s="117"/>
      <c r="IT55" s="117"/>
      <c r="IU55" s="117"/>
    </row>
    <row r="56" spans="1:255" s="118" customFormat="1" ht="12.75" customHeight="1" x14ac:dyDescent="0.25">
      <c r="A56" s="121"/>
      <c r="B56" s="122" t="s">
        <v>74</v>
      </c>
      <c r="C56" s="113"/>
      <c r="D56" s="114"/>
      <c r="E56" s="114"/>
      <c r="F56" s="115"/>
      <c r="G56" s="115"/>
      <c r="H56" s="117"/>
      <c r="I56" s="117"/>
      <c r="J56" s="117"/>
      <c r="K56" s="123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  <c r="BI56" s="117"/>
      <c r="BJ56" s="117"/>
      <c r="BK56" s="117"/>
      <c r="BL56" s="117"/>
      <c r="BM56" s="117"/>
      <c r="BN56" s="117"/>
      <c r="BO56" s="117"/>
      <c r="BP56" s="117"/>
      <c r="BQ56" s="117"/>
      <c r="BR56" s="117"/>
      <c r="BS56" s="117"/>
      <c r="BT56" s="117"/>
      <c r="BU56" s="117"/>
      <c r="BV56" s="117"/>
      <c r="BW56" s="117"/>
      <c r="BX56" s="117"/>
      <c r="BY56" s="117"/>
      <c r="BZ56" s="117"/>
      <c r="CA56" s="117"/>
      <c r="CB56" s="117"/>
      <c r="CC56" s="117"/>
      <c r="CD56" s="117"/>
      <c r="CE56" s="117"/>
      <c r="CF56" s="117"/>
      <c r="CG56" s="117"/>
      <c r="CH56" s="117"/>
      <c r="CI56" s="117"/>
      <c r="CJ56" s="117"/>
      <c r="CK56" s="117"/>
      <c r="CL56" s="117"/>
      <c r="CM56" s="117"/>
      <c r="CN56" s="117"/>
      <c r="CO56" s="117"/>
      <c r="CP56" s="117"/>
      <c r="CQ56" s="117"/>
      <c r="CR56" s="117"/>
      <c r="CS56" s="117"/>
      <c r="CT56" s="117"/>
      <c r="CU56" s="117"/>
      <c r="CV56" s="117"/>
      <c r="CW56" s="117"/>
      <c r="CX56" s="117"/>
      <c r="CY56" s="117"/>
      <c r="CZ56" s="117"/>
      <c r="DA56" s="117"/>
      <c r="DB56" s="117"/>
      <c r="DC56" s="117"/>
      <c r="DD56" s="117"/>
      <c r="DE56" s="117"/>
      <c r="DF56" s="117"/>
      <c r="DG56" s="117"/>
      <c r="DH56" s="117"/>
      <c r="DI56" s="117"/>
      <c r="DJ56" s="117"/>
      <c r="DK56" s="117"/>
      <c r="DL56" s="117"/>
      <c r="DM56" s="117"/>
      <c r="DN56" s="117"/>
      <c r="DO56" s="117"/>
      <c r="DP56" s="117"/>
      <c r="DQ56" s="117"/>
      <c r="DR56" s="117"/>
      <c r="DS56" s="117"/>
      <c r="DT56" s="117"/>
      <c r="DU56" s="117"/>
      <c r="DV56" s="117"/>
      <c r="DW56" s="117"/>
      <c r="DX56" s="117"/>
      <c r="DY56" s="117"/>
      <c r="DZ56" s="117"/>
      <c r="EA56" s="117"/>
      <c r="EB56" s="117"/>
      <c r="EC56" s="117"/>
      <c r="ED56" s="117"/>
      <c r="EE56" s="117"/>
      <c r="EF56" s="117"/>
      <c r="EG56" s="117"/>
      <c r="EH56" s="117"/>
      <c r="EI56" s="117"/>
      <c r="EJ56" s="117"/>
      <c r="EK56" s="117"/>
      <c r="EL56" s="117"/>
      <c r="EM56" s="117"/>
      <c r="EN56" s="117"/>
      <c r="EO56" s="117"/>
      <c r="EP56" s="117"/>
      <c r="EQ56" s="117"/>
      <c r="ER56" s="117"/>
      <c r="ES56" s="117"/>
      <c r="ET56" s="117"/>
      <c r="EU56" s="117"/>
      <c r="EV56" s="117"/>
      <c r="EW56" s="117"/>
      <c r="EX56" s="117"/>
      <c r="EY56" s="117"/>
      <c r="EZ56" s="117"/>
      <c r="FA56" s="117"/>
      <c r="FB56" s="117"/>
      <c r="FC56" s="117"/>
      <c r="FD56" s="117"/>
      <c r="FE56" s="117"/>
      <c r="FF56" s="117"/>
      <c r="FG56" s="117"/>
      <c r="FH56" s="117"/>
      <c r="FI56" s="117"/>
      <c r="FJ56" s="117"/>
      <c r="FK56" s="117"/>
      <c r="FL56" s="117"/>
      <c r="FM56" s="117"/>
      <c r="FN56" s="117"/>
      <c r="FO56" s="117"/>
      <c r="FP56" s="117"/>
      <c r="FQ56" s="117"/>
      <c r="FR56" s="117"/>
      <c r="FS56" s="117"/>
      <c r="FT56" s="117"/>
      <c r="FU56" s="117"/>
      <c r="FV56" s="117"/>
      <c r="FW56" s="117"/>
      <c r="FX56" s="117"/>
      <c r="FY56" s="117"/>
      <c r="FZ56" s="117"/>
      <c r="GA56" s="117"/>
      <c r="GB56" s="117"/>
      <c r="GC56" s="117"/>
      <c r="GD56" s="117"/>
      <c r="GE56" s="117"/>
      <c r="GF56" s="117"/>
      <c r="GG56" s="117"/>
      <c r="GH56" s="117"/>
      <c r="GI56" s="117"/>
      <c r="GJ56" s="117"/>
      <c r="GK56" s="117"/>
      <c r="GL56" s="117"/>
      <c r="GM56" s="117"/>
      <c r="GN56" s="117"/>
      <c r="GO56" s="117"/>
      <c r="GP56" s="117"/>
      <c r="GQ56" s="117"/>
      <c r="GR56" s="117"/>
      <c r="GS56" s="117"/>
      <c r="GT56" s="117"/>
      <c r="GU56" s="117"/>
      <c r="GV56" s="117"/>
      <c r="GW56" s="117"/>
      <c r="GX56" s="117"/>
      <c r="GY56" s="117"/>
      <c r="GZ56" s="117"/>
      <c r="HA56" s="117"/>
      <c r="HB56" s="117"/>
      <c r="HC56" s="117"/>
      <c r="HD56" s="117"/>
      <c r="HE56" s="117"/>
      <c r="HF56" s="117"/>
      <c r="HG56" s="117"/>
      <c r="HH56" s="117"/>
      <c r="HI56" s="117"/>
      <c r="HJ56" s="117"/>
      <c r="HK56" s="117"/>
      <c r="HL56" s="117"/>
      <c r="HM56" s="117"/>
      <c r="HN56" s="117"/>
      <c r="HO56" s="117"/>
      <c r="HP56" s="117"/>
      <c r="HQ56" s="117"/>
      <c r="HR56" s="117"/>
      <c r="HS56" s="117"/>
      <c r="HT56" s="117"/>
      <c r="HU56" s="117"/>
      <c r="HV56" s="117"/>
      <c r="HW56" s="117"/>
      <c r="HX56" s="117"/>
      <c r="HY56" s="117"/>
      <c r="HZ56" s="117"/>
      <c r="IA56" s="117"/>
      <c r="IB56" s="117"/>
      <c r="IC56" s="117"/>
      <c r="ID56" s="117"/>
      <c r="IE56" s="117"/>
      <c r="IF56" s="117"/>
      <c r="IG56" s="117"/>
      <c r="IH56" s="117"/>
      <c r="II56" s="117"/>
      <c r="IJ56" s="117"/>
      <c r="IK56" s="117"/>
      <c r="IL56" s="117"/>
      <c r="IM56" s="117"/>
      <c r="IN56" s="117"/>
      <c r="IO56" s="117"/>
      <c r="IP56" s="117"/>
      <c r="IQ56" s="117"/>
      <c r="IR56" s="117"/>
      <c r="IS56" s="117"/>
      <c r="IT56" s="117"/>
      <c r="IU56" s="117"/>
    </row>
    <row r="57" spans="1:255" s="118" customFormat="1" ht="12" customHeight="1" x14ac:dyDescent="0.25">
      <c r="A57" s="112"/>
      <c r="B57" s="113" t="s">
        <v>112</v>
      </c>
      <c r="C57" s="114" t="s">
        <v>72</v>
      </c>
      <c r="D57" s="114">
        <v>1</v>
      </c>
      <c r="E57" s="114" t="s">
        <v>69</v>
      </c>
      <c r="F57" s="115">
        <v>55200</v>
      </c>
      <c r="G57" s="116">
        <f t="shared" si="3"/>
        <v>55200</v>
      </c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7"/>
      <c r="BH57" s="117"/>
      <c r="BI57" s="117"/>
      <c r="BJ57" s="117"/>
      <c r="BK57" s="117"/>
      <c r="BL57" s="117"/>
      <c r="BM57" s="117"/>
      <c r="BN57" s="117"/>
      <c r="BO57" s="117"/>
      <c r="BP57" s="117"/>
      <c r="BQ57" s="117"/>
      <c r="BR57" s="117"/>
      <c r="BS57" s="117"/>
      <c r="BT57" s="117"/>
      <c r="BU57" s="117"/>
      <c r="BV57" s="117"/>
      <c r="BW57" s="117"/>
      <c r="BX57" s="117"/>
      <c r="BY57" s="117"/>
      <c r="BZ57" s="117"/>
      <c r="CA57" s="117"/>
      <c r="CB57" s="117"/>
      <c r="CC57" s="117"/>
      <c r="CD57" s="117"/>
      <c r="CE57" s="117"/>
      <c r="CF57" s="117"/>
      <c r="CG57" s="117"/>
      <c r="CH57" s="117"/>
      <c r="CI57" s="117"/>
      <c r="CJ57" s="117"/>
      <c r="CK57" s="117"/>
      <c r="CL57" s="117"/>
      <c r="CM57" s="117"/>
      <c r="CN57" s="117"/>
      <c r="CO57" s="117"/>
      <c r="CP57" s="117"/>
      <c r="CQ57" s="117"/>
      <c r="CR57" s="117"/>
      <c r="CS57" s="117"/>
      <c r="CT57" s="117"/>
      <c r="CU57" s="117"/>
      <c r="CV57" s="117"/>
      <c r="CW57" s="117"/>
      <c r="CX57" s="117"/>
      <c r="CY57" s="117"/>
      <c r="CZ57" s="117"/>
      <c r="DA57" s="117"/>
      <c r="DB57" s="117"/>
      <c r="DC57" s="117"/>
      <c r="DD57" s="117"/>
      <c r="DE57" s="117"/>
      <c r="DF57" s="117"/>
      <c r="DG57" s="117"/>
      <c r="DH57" s="117"/>
      <c r="DI57" s="117"/>
      <c r="DJ57" s="117"/>
      <c r="DK57" s="117"/>
      <c r="DL57" s="117"/>
      <c r="DM57" s="117"/>
      <c r="DN57" s="117"/>
      <c r="DO57" s="117"/>
      <c r="DP57" s="117"/>
      <c r="DQ57" s="117"/>
      <c r="DR57" s="117"/>
      <c r="DS57" s="117"/>
      <c r="DT57" s="117"/>
      <c r="DU57" s="117"/>
      <c r="DV57" s="117"/>
      <c r="DW57" s="117"/>
      <c r="DX57" s="117"/>
      <c r="DY57" s="117"/>
      <c r="DZ57" s="117"/>
      <c r="EA57" s="117"/>
      <c r="EB57" s="117"/>
      <c r="EC57" s="117"/>
      <c r="ED57" s="117"/>
      <c r="EE57" s="117"/>
      <c r="EF57" s="117"/>
      <c r="EG57" s="117"/>
      <c r="EH57" s="117"/>
      <c r="EI57" s="117"/>
      <c r="EJ57" s="117"/>
      <c r="EK57" s="117"/>
      <c r="EL57" s="117"/>
      <c r="EM57" s="117"/>
      <c r="EN57" s="117"/>
      <c r="EO57" s="117"/>
      <c r="EP57" s="117"/>
      <c r="EQ57" s="117"/>
      <c r="ER57" s="117"/>
      <c r="ES57" s="117"/>
      <c r="ET57" s="117"/>
      <c r="EU57" s="117"/>
      <c r="EV57" s="117"/>
      <c r="EW57" s="117"/>
      <c r="EX57" s="117"/>
      <c r="EY57" s="117"/>
      <c r="EZ57" s="117"/>
      <c r="FA57" s="117"/>
      <c r="FB57" s="117"/>
      <c r="FC57" s="117"/>
      <c r="FD57" s="117"/>
      <c r="FE57" s="117"/>
      <c r="FF57" s="117"/>
      <c r="FG57" s="117"/>
      <c r="FH57" s="117"/>
      <c r="FI57" s="117"/>
      <c r="FJ57" s="117"/>
      <c r="FK57" s="117"/>
      <c r="FL57" s="117"/>
      <c r="FM57" s="117"/>
      <c r="FN57" s="117"/>
      <c r="FO57" s="117"/>
      <c r="FP57" s="117"/>
      <c r="FQ57" s="117"/>
      <c r="FR57" s="117"/>
      <c r="FS57" s="117"/>
      <c r="FT57" s="117"/>
      <c r="FU57" s="117"/>
      <c r="FV57" s="117"/>
      <c r="FW57" s="117"/>
      <c r="FX57" s="117"/>
      <c r="FY57" s="117"/>
      <c r="FZ57" s="117"/>
      <c r="GA57" s="117"/>
      <c r="GB57" s="117"/>
      <c r="GC57" s="117"/>
      <c r="GD57" s="117"/>
      <c r="GE57" s="117"/>
      <c r="GF57" s="117"/>
      <c r="GG57" s="117"/>
      <c r="GH57" s="117"/>
      <c r="GI57" s="117"/>
      <c r="GJ57" s="117"/>
      <c r="GK57" s="117"/>
      <c r="GL57" s="117"/>
      <c r="GM57" s="117"/>
      <c r="GN57" s="117"/>
      <c r="GO57" s="117"/>
      <c r="GP57" s="117"/>
      <c r="GQ57" s="117"/>
      <c r="GR57" s="117"/>
      <c r="GS57" s="117"/>
      <c r="GT57" s="117"/>
      <c r="GU57" s="117"/>
      <c r="GV57" s="117"/>
      <c r="GW57" s="117"/>
      <c r="GX57" s="117"/>
      <c r="GY57" s="117"/>
      <c r="GZ57" s="117"/>
      <c r="HA57" s="117"/>
      <c r="HB57" s="117"/>
      <c r="HC57" s="117"/>
      <c r="HD57" s="117"/>
      <c r="HE57" s="117"/>
      <c r="HF57" s="117"/>
      <c r="HG57" s="117"/>
      <c r="HH57" s="117"/>
      <c r="HI57" s="117"/>
      <c r="HJ57" s="117"/>
      <c r="HK57" s="117"/>
      <c r="HL57" s="117"/>
      <c r="HM57" s="117"/>
      <c r="HN57" s="117"/>
      <c r="HO57" s="117"/>
      <c r="HP57" s="117"/>
      <c r="HQ57" s="117"/>
      <c r="HR57" s="117"/>
      <c r="HS57" s="117"/>
      <c r="HT57" s="117"/>
      <c r="HU57" s="117"/>
      <c r="HV57" s="117"/>
      <c r="HW57" s="117"/>
      <c r="HX57" s="117"/>
      <c r="HY57" s="117"/>
      <c r="HZ57" s="117"/>
      <c r="IA57" s="117"/>
      <c r="IB57" s="117"/>
      <c r="IC57" s="117"/>
      <c r="ID57" s="117"/>
      <c r="IE57" s="117"/>
      <c r="IF57" s="117"/>
      <c r="IG57" s="117"/>
      <c r="IH57" s="117"/>
      <c r="II57" s="117"/>
      <c r="IJ57" s="117"/>
      <c r="IK57" s="117"/>
      <c r="IL57" s="117"/>
      <c r="IM57" s="117"/>
      <c r="IN57" s="117"/>
      <c r="IO57" s="117"/>
      <c r="IP57" s="117"/>
      <c r="IQ57" s="117"/>
      <c r="IR57" s="117"/>
      <c r="IS57" s="117"/>
      <c r="IT57" s="117"/>
      <c r="IU57" s="117"/>
    </row>
    <row r="58" spans="1:255" s="118" customFormat="1" ht="12" customHeight="1" x14ac:dyDescent="0.25">
      <c r="A58" s="112"/>
      <c r="B58" s="113" t="s">
        <v>113</v>
      </c>
      <c r="C58" s="114" t="s">
        <v>62</v>
      </c>
      <c r="D58" s="114">
        <v>15</v>
      </c>
      <c r="E58" s="114" t="s">
        <v>114</v>
      </c>
      <c r="F58" s="115">
        <v>23460</v>
      </c>
      <c r="G58" s="116">
        <f t="shared" si="3"/>
        <v>351900</v>
      </c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17"/>
      <c r="BE58" s="117"/>
      <c r="BF58" s="117"/>
      <c r="BG58" s="117"/>
      <c r="BH58" s="117"/>
      <c r="BI58" s="117"/>
      <c r="BJ58" s="117"/>
      <c r="BK58" s="117"/>
      <c r="BL58" s="117"/>
      <c r="BM58" s="117"/>
      <c r="BN58" s="117"/>
      <c r="BO58" s="117"/>
      <c r="BP58" s="117"/>
      <c r="BQ58" s="117"/>
      <c r="BR58" s="117"/>
      <c r="BS58" s="117"/>
      <c r="BT58" s="117"/>
      <c r="BU58" s="117"/>
      <c r="BV58" s="117"/>
      <c r="BW58" s="117"/>
      <c r="BX58" s="117"/>
      <c r="BY58" s="117"/>
      <c r="BZ58" s="117"/>
      <c r="CA58" s="117"/>
      <c r="CB58" s="117"/>
      <c r="CC58" s="117"/>
      <c r="CD58" s="117"/>
      <c r="CE58" s="117"/>
      <c r="CF58" s="117"/>
      <c r="CG58" s="117"/>
      <c r="CH58" s="117"/>
      <c r="CI58" s="117"/>
      <c r="CJ58" s="117"/>
      <c r="CK58" s="117"/>
      <c r="CL58" s="117"/>
      <c r="CM58" s="117"/>
      <c r="CN58" s="117"/>
      <c r="CO58" s="117"/>
      <c r="CP58" s="117"/>
      <c r="CQ58" s="117"/>
      <c r="CR58" s="117"/>
      <c r="CS58" s="117"/>
      <c r="CT58" s="117"/>
      <c r="CU58" s="117"/>
      <c r="CV58" s="117"/>
      <c r="CW58" s="117"/>
      <c r="CX58" s="117"/>
      <c r="CY58" s="117"/>
      <c r="CZ58" s="117"/>
      <c r="DA58" s="117"/>
      <c r="DB58" s="117"/>
      <c r="DC58" s="117"/>
      <c r="DD58" s="117"/>
      <c r="DE58" s="117"/>
      <c r="DF58" s="117"/>
      <c r="DG58" s="117"/>
      <c r="DH58" s="117"/>
      <c r="DI58" s="117"/>
      <c r="DJ58" s="117"/>
      <c r="DK58" s="117"/>
      <c r="DL58" s="117"/>
      <c r="DM58" s="117"/>
      <c r="DN58" s="117"/>
      <c r="DO58" s="117"/>
      <c r="DP58" s="117"/>
      <c r="DQ58" s="117"/>
      <c r="DR58" s="117"/>
      <c r="DS58" s="117"/>
      <c r="DT58" s="117"/>
      <c r="DU58" s="117"/>
      <c r="DV58" s="117"/>
      <c r="DW58" s="117"/>
      <c r="DX58" s="117"/>
      <c r="DY58" s="117"/>
      <c r="DZ58" s="117"/>
      <c r="EA58" s="117"/>
      <c r="EB58" s="117"/>
      <c r="EC58" s="117"/>
      <c r="ED58" s="117"/>
      <c r="EE58" s="117"/>
      <c r="EF58" s="117"/>
      <c r="EG58" s="117"/>
      <c r="EH58" s="117"/>
      <c r="EI58" s="117"/>
      <c r="EJ58" s="117"/>
      <c r="EK58" s="117"/>
      <c r="EL58" s="117"/>
      <c r="EM58" s="117"/>
      <c r="EN58" s="117"/>
      <c r="EO58" s="117"/>
      <c r="EP58" s="117"/>
      <c r="EQ58" s="117"/>
      <c r="ER58" s="117"/>
      <c r="ES58" s="117"/>
      <c r="ET58" s="117"/>
      <c r="EU58" s="117"/>
      <c r="EV58" s="117"/>
      <c r="EW58" s="117"/>
      <c r="EX58" s="117"/>
      <c r="EY58" s="117"/>
      <c r="EZ58" s="117"/>
      <c r="FA58" s="117"/>
      <c r="FB58" s="117"/>
      <c r="FC58" s="117"/>
      <c r="FD58" s="117"/>
      <c r="FE58" s="117"/>
      <c r="FF58" s="117"/>
      <c r="FG58" s="117"/>
      <c r="FH58" s="117"/>
      <c r="FI58" s="117"/>
      <c r="FJ58" s="117"/>
      <c r="FK58" s="117"/>
      <c r="FL58" s="117"/>
      <c r="FM58" s="117"/>
      <c r="FN58" s="117"/>
      <c r="FO58" s="117"/>
      <c r="FP58" s="117"/>
      <c r="FQ58" s="117"/>
      <c r="FR58" s="117"/>
      <c r="FS58" s="117"/>
      <c r="FT58" s="117"/>
      <c r="FU58" s="117"/>
      <c r="FV58" s="117"/>
      <c r="FW58" s="117"/>
      <c r="FX58" s="117"/>
      <c r="FY58" s="117"/>
      <c r="FZ58" s="117"/>
      <c r="GA58" s="117"/>
      <c r="GB58" s="117"/>
      <c r="GC58" s="117"/>
      <c r="GD58" s="117"/>
      <c r="GE58" s="117"/>
      <c r="GF58" s="117"/>
      <c r="GG58" s="117"/>
      <c r="GH58" s="117"/>
      <c r="GI58" s="117"/>
      <c r="GJ58" s="117"/>
      <c r="GK58" s="117"/>
      <c r="GL58" s="117"/>
      <c r="GM58" s="117"/>
      <c r="GN58" s="117"/>
      <c r="GO58" s="117"/>
      <c r="GP58" s="117"/>
      <c r="GQ58" s="117"/>
      <c r="GR58" s="117"/>
      <c r="GS58" s="117"/>
      <c r="GT58" s="117"/>
      <c r="GU58" s="117"/>
      <c r="GV58" s="117"/>
      <c r="GW58" s="117"/>
      <c r="GX58" s="117"/>
      <c r="GY58" s="117"/>
      <c r="GZ58" s="117"/>
      <c r="HA58" s="117"/>
      <c r="HB58" s="117"/>
      <c r="HC58" s="117"/>
      <c r="HD58" s="117"/>
      <c r="HE58" s="117"/>
      <c r="HF58" s="117"/>
      <c r="HG58" s="117"/>
      <c r="HH58" s="117"/>
      <c r="HI58" s="117"/>
      <c r="HJ58" s="117"/>
      <c r="HK58" s="117"/>
      <c r="HL58" s="117"/>
      <c r="HM58" s="117"/>
      <c r="HN58" s="117"/>
      <c r="HO58" s="117"/>
      <c r="HP58" s="117"/>
      <c r="HQ58" s="117"/>
      <c r="HR58" s="117"/>
      <c r="HS58" s="117"/>
      <c r="HT58" s="117"/>
      <c r="HU58" s="117"/>
      <c r="HV58" s="117"/>
      <c r="HW58" s="117"/>
      <c r="HX58" s="117"/>
      <c r="HY58" s="117"/>
      <c r="HZ58" s="117"/>
      <c r="IA58" s="117"/>
      <c r="IB58" s="117"/>
      <c r="IC58" s="117"/>
      <c r="ID58" s="117"/>
      <c r="IE58" s="117"/>
      <c r="IF58" s="117"/>
      <c r="IG58" s="117"/>
      <c r="IH58" s="117"/>
      <c r="II58" s="117"/>
      <c r="IJ58" s="117"/>
      <c r="IK58" s="117"/>
      <c r="IL58" s="117"/>
      <c r="IM58" s="117"/>
      <c r="IN58" s="117"/>
      <c r="IO58" s="117"/>
      <c r="IP58" s="117"/>
      <c r="IQ58" s="117"/>
      <c r="IR58" s="117"/>
      <c r="IS58" s="117"/>
      <c r="IT58" s="117"/>
      <c r="IU58" s="117"/>
    </row>
    <row r="59" spans="1:255" s="118" customFormat="1" ht="12" customHeight="1" x14ac:dyDescent="0.25">
      <c r="A59" s="112"/>
      <c r="B59" s="113" t="s">
        <v>115</v>
      </c>
      <c r="C59" s="114" t="s">
        <v>62</v>
      </c>
      <c r="D59" s="114">
        <v>2</v>
      </c>
      <c r="E59" s="114" t="s">
        <v>73</v>
      </c>
      <c r="F59" s="115">
        <v>19320</v>
      </c>
      <c r="G59" s="116">
        <f t="shared" si="3"/>
        <v>38640</v>
      </c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7"/>
      <c r="BC59" s="117"/>
      <c r="BD59" s="117"/>
      <c r="BE59" s="117"/>
      <c r="BF59" s="117"/>
      <c r="BG59" s="117"/>
      <c r="BH59" s="117"/>
      <c r="BI59" s="117"/>
      <c r="BJ59" s="117"/>
      <c r="BK59" s="117"/>
      <c r="BL59" s="117"/>
      <c r="BM59" s="117"/>
      <c r="BN59" s="117"/>
      <c r="BO59" s="117"/>
      <c r="BP59" s="117"/>
      <c r="BQ59" s="117"/>
      <c r="BR59" s="117"/>
      <c r="BS59" s="117"/>
      <c r="BT59" s="117"/>
      <c r="BU59" s="117"/>
      <c r="BV59" s="117"/>
      <c r="BW59" s="117"/>
      <c r="BX59" s="117"/>
      <c r="BY59" s="117"/>
      <c r="BZ59" s="117"/>
      <c r="CA59" s="117"/>
      <c r="CB59" s="117"/>
      <c r="CC59" s="117"/>
      <c r="CD59" s="117"/>
      <c r="CE59" s="117"/>
      <c r="CF59" s="117"/>
      <c r="CG59" s="117"/>
      <c r="CH59" s="117"/>
      <c r="CI59" s="117"/>
      <c r="CJ59" s="117"/>
      <c r="CK59" s="117"/>
      <c r="CL59" s="117"/>
      <c r="CM59" s="117"/>
      <c r="CN59" s="117"/>
      <c r="CO59" s="117"/>
      <c r="CP59" s="117"/>
      <c r="CQ59" s="117"/>
      <c r="CR59" s="117"/>
      <c r="CS59" s="117"/>
      <c r="CT59" s="117"/>
      <c r="CU59" s="117"/>
      <c r="CV59" s="117"/>
      <c r="CW59" s="117"/>
      <c r="CX59" s="117"/>
      <c r="CY59" s="117"/>
      <c r="CZ59" s="117"/>
      <c r="DA59" s="117"/>
      <c r="DB59" s="117"/>
      <c r="DC59" s="117"/>
      <c r="DD59" s="117"/>
      <c r="DE59" s="117"/>
      <c r="DF59" s="117"/>
      <c r="DG59" s="117"/>
      <c r="DH59" s="117"/>
      <c r="DI59" s="117"/>
      <c r="DJ59" s="117"/>
      <c r="DK59" s="117"/>
      <c r="DL59" s="117"/>
      <c r="DM59" s="117"/>
      <c r="DN59" s="117"/>
      <c r="DO59" s="117"/>
      <c r="DP59" s="117"/>
      <c r="DQ59" s="117"/>
      <c r="DR59" s="117"/>
      <c r="DS59" s="117"/>
      <c r="DT59" s="117"/>
      <c r="DU59" s="117"/>
      <c r="DV59" s="117"/>
      <c r="DW59" s="117"/>
      <c r="DX59" s="117"/>
      <c r="DY59" s="117"/>
      <c r="DZ59" s="117"/>
      <c r="EA59" s="117"/>
      <c r="EB59" s="117"/>
      <c r="EC59" s="117"/>
      <c r="ED59" s="117"/>
      <c r="EE59" s="117"/>
      <c r="EF59" s="117"/>
      <c r="EG59" s="117"/>
      <c r="EH59" s="117"/>
      <c r="EI59" s="117"/>
      <c r="EJ59" s="117"/>
      <c r="EK59" s="117"/>
      <c r="EL59" s="117"/>
      <c r="EM59" s="117"/>
      <c r="EN59" s="117"/>
      <c r="EO59" s="117"/>
      <c r="EP59" s="117"/>
      <c r="EQ59" s="117"/>
      <c r="ER59" s="117"/>
      <c r="ES59" s="117"/>
      <c r="ET59" s="117"/>
      <c r="EU59" s="117"/>
      <c r="EV59" s="117"/>
      <c r="EW59" s="117"/>
      <c r="EX59" s="117"/>
      <c r="EY59" s="117"/>
      <c r="EZ59" s="117"/>
      <c r="FA59" s="117"/>
      <c r="FB59" s="117"/>
      <c r="FC59" s="117"/>
      <c r="FD59" s="117"/>
      <c r="FE59" s="117"/>
      <c r="FF59" s="117"/>
      <c r="FG59" s="117"/>
      <c r="FH59" s="117"/>
      <c r="FI59" s="117"/>
      <c r="FJ59" s="117"/>
      <c r="FK59" s="117"/>
      <c r="FL59" s="117"/>
      <c r="FM59" s="117"/>
      <c r="FN59" s="117"/>
      <c r="FO59" s="117"/>
      <c r="FP59" s="117"/>
      <c r="FQ59" s="117"/>
      <c r="FR59" s="117"/>
      <c r="FS59" s="117"/>
      <c r="FT59" s="117"/>
      <c r="FU59" s="117"/>
      <c r="FV59" s="117"/>
      <c r="FW59" s="117"/>
      <c r="FX59" s="117"/>
      <c r="FY59" s="117"/>
      <c r="FZ59" s="117"/>
      <c r="GA59" s="117"/>
      <c r="GB59" s="117"/>
      <c r="GC59" s="117"/>
      <c r="GD59" s="117"/>
      <c r="GE59" s="117"/>
      <c r="GF59" s="117"/>
      <c r="GG59" s="117"/>
      <c r="GH59" s="117"/>
      <c r="GI59" s="117"/>
      <c r="GJ59" s="117"/>
      <c r="GK59" s="117"/>
      <c r="GL59" s="117"/>
      <c r="GM59" s="117"/>
      <c r="GN59" s="117"/>
      <c r="GO59" s="117"/>
      <c r="GP59" s="117"/>
      <c r="GQ59" s="117"/>
      <c r="GR59" s="117"/>
      <c r="GS59" s="117"/>
      <c r="GT59" s="117"/>
      <c r="GU59" s="117"/>
      <c r="GV59" s="117"/>
      <c r="GW59" s="117"/>
      <c r="GX59" s="117"/>
      <c r="GY59" s="117"/>
      <c r="GZ59" s="117"/>
      <c r="HA59" s="117"/>
      <c r="HB59" s="117"/>
      <c r="HC59" s="117"/>
      <c r="HD59" s="117"/>
      <c r="HE59" s="117"/>
      <c r="HF59" s="117"/>
      <c r="HG59" s="117"/>
      <c r="HH59" s="117"/>
      <c r="HI59" s="117"/>
      <c r="HJ59" s="117"/>
      <c r="HK59" s="117"/>
      <c r="HL59" s="117"/>
      <c r="HM59" s="117"/>
      <c r="HN59" s="117"/>
      <c r="HO59" s="117"/>
      <c r="HP59" s="117"/>
      <c r="HQ59" s="117"/>
      <c r="HR59" s="117"/>
      <c r="HS59" s="117"/>
      <c r="HT59" s="117"/>
      <c r="HU59" s="117"/>
      <c r="HV59" s="117"/>
      <c r="HW59" s="117"/>
      <c r="HX59" s="117"/>
      <c r="HY59" s="117"/>
      <c r="HZ59" s="117"/>
      <c r="IA59" s="117"/>
      <c r="IB59" s="117"/>
      <c r="IC59" s="117"/>
      <c r="ID59" s="117"/>
      <c r="IE59" s="117"/>
      <c r="IF59" s="117"/>
      <c r="IG59" s="117"/>
      <c r="IH59" s="117"/>
      <c r="II59" s="117"/>
      <c r="IJ59" s="117"/>
      <c r="IK59" s="117"/>
      <c r="IL59" s="117"/>
      <c r="IM59" s="117"/>
      <c r="IN59" s="117"/>
      <c r="IO59" s="117"/>
      <c r="IP59" s="117"/>
      <c r="IQ59" s="117"/>
      <c r="IR59" s="117"/>
      <c r="IS59" s="117"/>
      <c r="IT59" s="117"/>
      <c r="IU59" s="117"/>
    </row>
    <row r="60" spans="1:255" s="118" customFormat="1" ht="12" customHeight="1" x14ac:dyDescent="0.25">
      <c r="A60" s="112"/>
      <c r="B60" s="113" t="s">
        <v>116</v>
      </c>
      <c r="C60" s="114" t="s">
        <v>62</v>
      </c>
      <c r="D60" s="114">
        <v>12</v>
      </c>
      <c r="E60" s="114" t="s">
        <v>117</v>
      </c>
      <c r="F60" s="115">
        <v>6900</v>
      </c>
      <c r="G60" s="116">
        <f t="shared" si="3"/>
        <v>82800</v>
      </c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7"/>
      <c r="AW60" s="117"/>
      <c r="AX60" s="117"/>
      <c r="AY60" s="117"/>
      <c r="AZ60" s="117"/>
      <c r="BA60" s="117"/>
      <c r="BB60" s="117"/>
      <c r="BC60" s="117"/>
      <c r="BD60" s="117"/>
      <c r="BE60" s="117"/>
      <c r="BF60" s="117"/>
      <c r="BG60" s="117"/>
      <c r="BH60" s="117"/>
      <c r="BI60" s="117"/>
      <c r="BJ60" s="117"/>
      <c r="BK60" s="117"/>
      <c r="BL60" s="117"/>
      <c r="BM60" s="117"/>
      <c r="BN60" s="117"/>
      <c r="BO60" s="117"/>
      <c r="BP60" s="117"/>
      <c r="BQ60" s="117"/>
      <c r="BR60" s="117"/>
      <c r="BS60" s="117"/>
      <c r="BT60" s="117"/>
      <c r="BU60" s="117"/>
      <c r="BV60" s="117"/>
      <c r="BW60" s="117"/>
      <c r="BX60" s="117"/>
      <c r="BY60" s="117"/>
      <c r="BZ60" s="117"/>
      <c r="CA60" s="117"/>
      <c r="CB60" s="117"/>
      <c r="CC60" s="117"/>
      <c r="CD60" s="117"/>
      <c r="CE60" s="117"/>
      <c r="CF60" s="117"/>
      <c r="CG60" s="117"/>
      <c r="CH60" s="117"/>
      <c r="CI60" s="117"/>
      <c r="CJ60" s="117"/>
      <c r="CK60" s="117"/>
      <c r="CL60" s="117"/>
      <c r="CM60" s="117"/>
      <c r="CN60" s="117"/>
      <c r="CO60" s="117"/>
      <c r="CP60" s="117"/>
      <c r="CQ60" s="117"/>
      <c r="CR60" s="117"/>
      <c r="CS60" s="117"/>
      <c r="CT60" s="117"/>
      <c r="CU60" s="117"/>
      <c r="CV60" s="117"/>
      <c r="CW60" s="117"/>
      <c r="CX60" s="117"/>
      <c r="CY60" s="117"/>
      <c r="CZ60" s="117"/>
      <c r="DA60" s="117"/>
      <c r="DB60" s="117"/>
      <c r="DC60" s="117"/>
      <c r="DD60" s="117"/>
      <c r="DE60" s="117"/>
      <c r="DF60" s="117"/>
      <c r="DG60" s="117"/>
      <c r="DH60" s="117"/>
      <c r="DI60" s="117"/>
      <c r="DJ60" s="117"/>
      <c r="DK60" s="117"/>
      <c r="DL60" s="117"/>
      <c r="DM60" s="117"/>
      <c r="DN60" s="117"/>
      <c r="DO60" s="117"/>
      <c r="DP60" s="117"/>
      <c r="DQ60" s="117"/>
      <c r="DR60" s="117"/>
      <c r="DS60" s="117"/>
      <c r="DT60" s="117"/>
      <c r="DU60" s="117"/>
      <c r="DV60" s="117"/>
      <c r="DW60" s="117"/>
      <c r="DX60" s="117"/>
      <c r="DY60" s="117"/>
      <c r="DZ60" s="117"/>
      <c r="EA60" s="117"/>
      <c r="EB60" s="117"/>
      <c r="EC60" s="117"/>
      <c r="ED60" s="117"/>
      <c r="EE60" s="117"/>
      <c r="EF60" s="117"/>
      <c r="EG60" s="117"/>
      <c r="EH60" s="117"/>
      <c r="EI60" s="117"/>
      <c r="EJ60" s="117"/>
      <c r="EK60" s="117"/>
      <c r="EL60" s="117"/>
      <c r="EM60" s="117"/>
      <c r="EN60" s="117"/>
      <c r="EO60" s="117"/>
      <c r="EP60" s="117"/>
      <c r="EQ60" s="117"/>
      <c r="ER60" s="117"/>
      <c r="ES60" s="117"/>
      <c r="ET60" s="117"/>
      <c r="EU60" s="117"/>
      <c r="EV60" s="117"/>
      <c r="EW60" s="117"/>
      <c r="EX60" s="117"/>
      <c r="EY60" s="117"/>
      <c r="EZ60" s="117"/>
      <c r="FA60" s="117"/>
      <c r="FB60" s="117"/>
      <c r="FC60" s="117"/>
      <c r="FD60" s="117"/>
      <c r="FE60" s="117"/>
      <c r="FF60" s="117"/>
      <c r="FG60" s="117"/>
      <c r="FH60" s="117"/>
      <c r="FI60" s="117"/>
      <c r="FJ60" s="117"/>
      <c r="FK60" s="117"/>
      <c r="FL60" s="117"/>
      <c r="FM60" s="117"/>
      <c r="FN60" s="117"/>
      <c r="FO60" s="117"/>
      <c r="FP60" s="117"/>
      <c r="FQ60" s="117"/>
      <c r="FR60" s="117"/>
      <c r="FS60" s="117"/>
      <c r="FT60" s="117"/>
      <c r="FU60" s="117"/>
      <c r="FV60" s="117"/>
      <c r="FW60" s="117"/>
      <c r="FX60" s="117"/>
      <c r="FY60" s="117"/>
      <c r="FZ60" s="117"/>
      <c r="GA60" s="117"/>
      <c r="GB60" s="117"/>
      <c r="GC60" s="117"/>
      <c r="GD60" s="117"/>
      <c r="GE60" s="117"/>
      <c r="GF60" s="117"/>
      <c r="GG60" s="117"/>
      <c r="GH60" s="117"/>
      <c r="GI60" s="117"/>
      <c r="GJ60" s="117"/>
      <c r="GK60" s="117"/>
      <c r="GL60" s="117"/>
      <c r="GM60" s="117"/>
      <c r="GN60" s="117"/>
      <c r="GO60" s="117"/>
      <c r="GP60" s="117"/>
      <c r="GQ60" s="117"/>
      <c r="GR60" s="117"/>
      <c r="GS60" s="117"/>
      <c r="GT60" s="117"/>
      <c r="GU60" s="117"/>
      <c r="GV60" s="117"/>
      <c r="GW60" s="117"/>
      <c r="GX60" s="117"/>
      <c r="GY60" s="117"/>
      <c r="GZ60" s="117"/>
      <c r="HA60" s="117"/>
      <c r="HB60" s="117"/>
      <c r="HC60" s="117"/>
      <c r="HD60" s="117"/>
      <c r="HE60" s="117"/>
      <c r="HF60" s="117"/>
      <c r="HG60" s="117"/>
      <c r="HH60" s="117"/>
      <c r="HI60" s="117"/>
      <c r="HJ60" s="117"/>
      <c r="HK60" s="117"/>
      <c r="HL60" s="117"/>
      <c r="HM60" s="117"/>
      <c r="HN60" s="117"/>
      <c r="HO60" s="117"/>
      <c r="HP60" s="117"/>
      <c r="HQ60" s="117"/>
      <c r="HR60" s="117"/>
      <c r="HS60" s="117"/>
      <c r="HT60" s="117"/>
      <c r="HU60" s="117"/>
      <c r="HV60" s="117"/>
      <c r="HW60" s="117"/>
      <c r="HX60" s="117"/>
      <c r="HY60" s="117"/>
      <c r="HZ60" s="117"/>
      <c r="IA60" s="117"/>
      <c r="IB60" s="117"/>
      <c r="IC60" s="117"/>
      <c r="ID60" s="117"/>
      <c r="IE60" s="117"/>
      <c r="IF60" s="117"/>
      <c r="IG60" s="117"/>
      <c r="IH60" s="117"/>
      <c r="II60" s="117"/>
      <c r="IJ60" s="117"/>
      <c r="IK60" s="117"/>
      <c r="IL60" s="117"/>
      <c r="IM60" s="117"/>
      <c r="IN60" s="117"/>
      <c r="IO60" s="117"/>
      <c r="IP60" s="117"/>
      <c r="IQ60" s="117"/>
      <c r="IR60" s="117"/>
      <c r="IS60" s="117"/>
      <c r="IT60" s="117"/>
      <c r="IU60" s="117"/>
    </row>
    <row r="61" spans="1:255" s="118" customFormat="1" ht="12" customHeight="1" x14ac:dyDescent="0.25">
      <c r="A61" s="112"/>
      <c r="B61" s="113" t="s">
        <v>118</v>
      </c>
      <c r="C61" s="114" t="s">
        <v>72</v>
      </c>
      <c r="D61" s="114">
        <v>1</v>
      </c>
      <c r="E61" s="114" t="s">
        <v>119</v>
      </c>
      <c r="F61" s="115">
        <v>62100</v>
      </c>
      <c r="G61" s="116">
        <f t="shared" si="3"/>
        <v>62100</v>
      </c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117"/>
      <c r="BE61" s="117"/>
      <c r="BF61" s="117"/>
      <c r="BG61" s="117"/>
      <c r="BH61" s="117"/>
      <c r="BI61" s="117"/>
      <c r="BJ61" s="117"/>
      <c r="BK61" s="117"/>
      <c r="BL61" s="117"/>
      <c r="BM61" s="117"/>
      <c r="BN61" s="117"/>
      <c r="BO61" s="117"/>
      <c r="BP61" s="117"/>
      <c r="BQ61" s="117"/>
      <c r="BR61" s="117"/>
      <c r="BS61" s="117"/>
      <c r="BT61" s="117"/>
      <c r="BU61" s="117"/>
      <c r="BV61" s="117"/>
      <c r="BW61" s="117"/>
      <c r="BX61" s="117"/>
      <c r="BY61" s="117"/>
      <c r="BZ61" s="117"/>
      <c r="CA61" s="117"/>
      <c r="CB61" s="117"/>
      <c r="CC61" s="117"/>
      <c r="CD61" s="117"/>
      <c r="CE61" s="117"/>
      <c r="CF61" s="117"/>
      <c r="CG61" s="117"/>
      <c r="CH61" s="117"/>
      <c r="CI61" s="117"/>
      <c r="CJ61" s="117"/>
      <c r="CK61" s="117"/>
      <c r="CL61" s="117"/>
      <c r="CM61" s="117"/>
      <c r="CN61" s="117"/>
      <c r="CO61" s="117"/>
      <c r="CP61" s="117"/>
      <c r="CQ61" s="117"/>
      <c r="CR61" s="117"/>
      <c r="CS61" s="117"/>
      <c r="CT61" s="117"/>
      <c r="CU61" s="117"/>
      <c r="CV61" s="117"/>
      <c r="CW61" s="117"/>
      <c r="CX61" s="117"/>
      <c r="CY61" s="117"/>
      <c r="CZ61" s="117"/>
      <c r="DA61" s="117"/>
      <c r="DB61" s="117"/>
      <c r="DC61" s="117"/>
      <c r="DD61" s="117"/>
      <c r="DE61" s="117"/>
      <c r="DF61" s="117"/>
      <c r="DG61" s="117"/>
      <c r="DH61" s="117"/>
      <c r="DI61" s="117"/>
      <c r="DJ61" s="117"/>
      <c r="DK61" s="117"/>
      <c r="DL61" s="117"/>
      <c r="DM61" s="117"/>
      <c r="DN61" s="117"/>
      <c r="DO61" s="117"/>
      <c r="DP61" s="117"/>
      <c r="DQ61" s="117"/>
      <c r="DR61" s="117"/>
      <c r="DS61" s="117"/>
      <c r="DT61" s="117"/>
      <c r="DU61" s="117"/>
      <c r="DV61" s="117"/>
      <c r="DW61" s="117"/>
      <c r="DX61" s="117"/>
      <c r="DY61" s="117"/>
      <c r="DZ61" s="117"/>
      <c r="EA61" s="117"/>
      <c r="EB61" s="117"/>
      <c r="EC61" s="117"/>
      <c r="ED61" s="117"/>
      <c r="EE61" s="117"/>
      <c r="EF61" s="117"/>
      <c r="EG61" s="117"/>
      <c r="EH61" s="117"/>
      <c r="EI61" s="117"/>
      <c r="EJ61" s="117"/>
      <c r="EK61" s="117"/>
      <c r="EL61" s="117"/>
      <c r="EM61" s="117"/>
      <c r="EN61" s="117"/>
      <c r="EO61" s="117"/>
      <c r="EP61" s="117"/>
      <c r="EQ61" s="117"/>
      <c r="ER61" s="117"/>
      <c r="ES61" s="117"/>
      <c r="ET61" s="117"/>
      <c r="EU61" s="117"/>
      <c r="EV61" s="117"/>
      <c r="EW61" s="117"/>
      <c r="EX61" s="117"/>
      <c r="EY61" s="117"/>
      <c r="EZ61" s="117"/>
      <c r="FA61" s="117"/>
      <c r="FB61" s="117"/>
      <c r="FC61" s="117"/>
      <c r="FD61" s="117"/>
      <c r="FE61" s="117"/>
      <c r="FF61" s="117"/>
      <c r="FG61" s="117"/>
      <c r="FH61" s="117"/>
      <c r="FI61" s="117"/>
      <c r="FJ61" s="117"/>
      <c r="FK61" s="117"/>
      <c r="FL61" s="117"/>
      <c r="FM61" s="117"/>
      <c r="FN61" s="117"/>
      <c r="FO61" s="117"/>
      <c r="FP61" s="117"/>
      <c r="FQ61" s="117"/>
      <c r="FR61" s="117"/>
      <c r="FS61" s="117"/>
      <c r="FT61" s="117"/>
      <c r="FU61" s="117"/>
      <c r="FV61" s="117"/>
      <c r="FW61" s="117"/>
      <c r="FX61" s="117"/>
      <c r="FY61" s="117"/>
      <c r="FZ61" s="117"/>
      <c r="GA61" s="117"/>
      <c r="GB61" s="117"/>
      <c r="GC61" s="117"/>
      <c r="GD61" s="117"/>
      <c r="GE61" s="117"/>
      <c r="GF61" s="117"/>
      <c r="GG61" s="117"/>
      <c r="GH61" s="117"/>
      <c r="GI61" s="117"/>
      <c r="GJ61" s="117"/>
      <c r="GK61" s="117"/>
      <c r="GL61" s="117"/>
      <c r="GM61" s="117"/>
      <c r="GN61" s="117"/>
      <c r="GO61" s="117"/>
      <c r="GP61" s="117"/>
      <c r="GQ61" s="117"/>
      <c r="GR61" s="117"/>
      <c r="GS61" s="117"/>
      <c r="GT61" s="117"/>
      <c r="GU61" s="117"/>
      <c r="GV61" s="117"/>
      <c r="GW61" s="117"/>
      <c r="GX61" s="117"/>
      <c r="GY61" s="117"/>
      <c r="GZ61" s="117"/>
      <c r="HA61" s="117"/>
      <c r="HB61" s="117"/>
      <c r="HC61" s="117"/>
      <c r="HD61" s="117"/>
      <c r="HE61" s="117"/>
      <c r="HF61" s="117"/>
      <c r="HG61" s="117"/>
      <c r="HH61" s="117"/>
      <c r="HI61" s="117"/>
      <c r="HJ61" s="117"/>
      <c r="HK61" s="117"/>
      <c r="HL61" s="117"/>
      <c r="HM61" s="117"/>
      <c r="HN61" s="117"/>
      <c r="HO61" s="117"/>
      <c r="HP61" s="117"/>
      <c r="HQ61" s="117"/>
      <c r="HR61" s="117"/>
      <c r="HS61" s="117"/>
      <c r="HT61" s="117"/>
      <c r="HU61" s="117"/>
      <c r="HV61" s="117"/>
      <c r="HW61" s="117"/>
      <c r="HX61" s="117"/>
      <c r="HY61" s="117"/>
      <c r="HZ61" s="117"/>
      <c r="IA61" s="117"/>
      <c r="IB61" s="117"/>
      <c r="IC61" s="117"/>
      <c r="ID61" s="117"/>
      <c r="IE61" s="117"/>
      <c r="IF61" s="117"/>
      <c r="IG61" s="117"/>
      <c r="IH61" s="117"/>
      <c r="II61" s="117"/>
      <c r="IJ61" s="117"/>
      <c r="IK61" s="117"/>
      <c r="IL61" s="117"/>
      <c r="IM61" s="117"/>
      <c r="IN61" s="117"/>
      <c r="IO61" s="117"/>
      <c r="IP61" s="117"/>
      <c r="IQ61" s="117"/>
      <c r="IR61" s="117"/>
      <c r="IS61" s="117"/>
      <c r="IT61" s="117"/>
      <c r="IU61" s="117"/>
    </row>
    <row r="62" spans="1:255" s="118" customFormat="1" ht="12.75" customHeight="1" x14ac:dyDescent="0.25">
      <c r="A62" s="121"/>
      <c r="B62" s="122" t="s">
        <v>75</v>
      </c>
      <c r="C62" s="113"/>
      <c r="D62" s="114"/>
      <c r="E62" s="114"/>
      <c r="F62" s="115"/>
      <c r="G62" s="115"/>
      <c r="H62" s="117"/>
      <c r="I62" s="117"/>
      <c r="J62" s="117"/>
      <c r="K62" s="123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7"/>
      <c r="AK62" s="117"/>
      <c r="AL62" s="117"/>
      <c r="AM62" s="117"/>
      <c r="AN62" s="117"/>
      <c r="AO62" s="117"/>
      <c r="AP62" s="117"/>
      <c r="AQ62" s="117"/>
      <c r="AR62" s="117"/>
      <c r="AS62" s="117"/>
      <c r="AT62" s="117"/>
      <c r="AU62" s="117"/>
      <c r="AV62" s="117"/>
      <c r="AW62" s="117"/>
      <c r="AX62" s="117"/>
      <c r="AY62" s="117"/>
      <c r="AZ62" s="117"/>
      <c r="BA62" s="117"/>
      <c r="BB62" s="117"/>
      <c r="BC62" s="117"/>
      <c r="BD62" s="117"/>
      <c r="BE62" s="117"/>
      <c r="BF62" s="117"/>
      <c r="BG62" s="117"/>
      <c r="BH62" s="117"/>
      <c r="BI62" s="117"/>
      <c r="BJ62" s="117"/>
      <c r="BK62" s="117"/>
      <c r="BL62" s="117"/>
      <c r="BM62" s="117"/>
      <c r="BN62" s="117"/>
      <c r="BO62" s="117"/>
      <c r="BP62" s="117"/>
      <c r="BQ62" s="117"/>
      <c r="BR62" s="117"/>
      <c r="BS62" s="117"/>
      <c r="BT62" s="117"/>
      <c r="BU62" s="117"/>
      <c r="BV62" s="117"/>
      <c r="BW62" s="117"/>
      <c r="BX62" s="117"/>
      <c r="BY62" s="117"/>
      <c r="BZ62" s="117"/>
      <c r="CA62" s="117"/>
      <c r="CB62" s="117"/>
      <c r="CC62" s="117"/>
      <c r="CD62" s="117"/>
      <c r="CE62" s="117"/>
      <c r="CF62" s="117"/>
      <c r="CG62" s="117"/>
      <c r="CH62" s="117"/>
      <c r="CI62" s="117"/>
      <c r="CJ62" s="117"/>
      <c r="CK62" s="117"/>
      <c r="CL62" s="117"/>
      <c r="CM62" s="117"/>
      <c r="CN62" s="117"/>
      <c r="CO62" s="117"/>
      <c r="CP62" s="117"/>
      <c r="CQ62" s="117"/>
      <c r="CR62" s="117"/>
      <c r="CS62" s="117"/>
      <c r="CT62" s="117"/>
      <c r="CU62" s="117"/>
      <c r="CV62" s="117"/>
      <c r="CW62" s="117"/>
      <c r="CX62" s="117"/>
      <c r="CY62" s="117"/>
      <c r="CZ62" s="117"/>
      <c r="DA62" s="117"/>
      <c r="DB62" s="117"/>
      <c r="DC62" s="117"/>
      <c r="DD62" s="117"/>
      <c r="DE62" s="117"/>
      <c r="DF62" s="117"/>
      <c r="DG62" s="117"/>
      <c r="DH62" s="117"/>
      <c r="DI62" s="117"/>
      <c r="DJ62" s="117"/>
      <c r="DK62" s="117"/>
      <c r="DL62" s="117"/>
      <c r="DM62" s="117"/>
      <c r="DN62" s="117"/>
      <c r="DO62" s="117"/>
      <c r="DP62" s="117"/>
      <c r="DQ62" s="117"/>
      <c r="DR62" s="117"/>
      <c r="DS62" s="117"/>
      <c r="DT62" s="117"/>
      <c r="DU62" s="117"/>
      <c r="DV62" s="117"/>
      <c r="DW62" s="117"/>
      <c r="DX62" s="117"/>
      <c r="DY62" s="117"/>
      <c r="DZ62" s="117"/>
      <c r="EA62" s="117"/>
      <c r="EB62" s="117"/>
      <c r="EC62" s="117"/>
      <c r="ED62" s="117"/>
      <c r="EE62" s="117"/>
      <c r="EF62" s="117"/>
      <c r="EG62" s="117"/>
      <c r="EH62" s="117"/>
      <c r="EI62" s="117"/>
      <c r="EJ62" s="117"/>
      <c r="EK62" s="117"/>
      <c r="EL62" s="117"/>
      <c r="EM62" s="117"/>
      <c r="EN62" s="117"/>
      <c r="EO62" s="117"/>
      <c r="EP62" s="117"/>
      <c r="EQ62" s="117"/>
      <c r="ER62" s="117"/>
      <c r="ES62" s="117"/>
      <c r="ET62" s="117"/>
      <c r="EU62" s="117"/>
      <c r="EV62" s="117"/>
      <c r="EW62" s="117"/>
      <c r="EX62" s="117"/>
      <c r="EY62" s="117"/>
      <c r="EZ62" s="117"/>
      <c r="FA62" s="117"/>
      <c r="FB62" s="117"/>
      <c r="FC62" s="117"/>
      <c r="FD62" s="117"/>
      <c r="FE62" s="117"/>
      <c r="FF62" s="117"/>
      <c r="FG62" s="117"/>
      <c r="FH62" s="117"/>
      <c r="FI62" s="117"/>
      <c r="FJ62" s="117"/>
      <c r="FK62" s="117"/>
      <c r="FL62" s="117"/>
      <c r="FM62" s="117"/>
      <c r="FN62" s="117"/>
      <c r="FO62" s="117"/>
      <c r="FP62" s="117"/>
      <c r="FQ62" s="117"/>
      <c r="FR62" s="117"/>
      <c r="FS62" s="117"/>
      <c r="FT62" s="117"/>
      <c r="FU62" s="117"/>
      <c r="FV62" s="117"/>
      <c r="FW62" s="117"/>
      <c r="FX62" s="117"/>
      <c r="FY62" s="117"/>
      <c r="FZ62" s="117"/>
      <c r="GA62" s="117"/>
      <c r="GB62" s="117"/>
      <c r="GC62" s="117"/>
      <c r="GD62" s="117"/>
      <c r="GE62" s="117"/>
      <c r="GF62" s="117"/>
      <c r="GG62" s="117"/>
      <c r="GH62" s="117"/>
      <c r="GI62" s="117"/>
      <c r="GJ62" s="117"/>
      <c r="GK62" s="117"/>
      <c r="GL62" s="117"/>
      <c r="GM62" s="117"/>
      <c r="GN62" s="117"/>
      <c r="GO62" s="117"/>
      <c r="GP62" s="117"/>
      <c r="GQ62" s="117"/>
      <c r="GR62" s="117"/>
      <c r="GS62" s="117"/>
      <c r="GT62" s="117"/>
      <c r="GU62" s="117"/>
      <c r="GV62" s="117"/>
      <c r="GW62" s="117"/>
      <c r="GX62" s="117"/>
      <c r="GY62" s="117"/>
      <c r="GZ62" s="117"/>
      <c r="HA62" s="117"/>
      <c r="HB62" s="117"/>
      <c r="HC62" s="117"/>
      <c r="HD62" s="117"/>
      <c r="HE62" s="117"/>
      <c r="HF62" s="117"/>
      <c r="HG62" s="117"/>
      <c r="HH62" s="117"/>
      <c r="HI62" s="117"/>
      <c r="HJ62" s="117"/>
      <c r="HK62" s="117"/>
      <c r="HL62" s="117"/>
      <c r="HM62" s="117"/>
      <c r="HN62" s="117"/>
      <c r="HO62" s="117"/>
      <c r="HP62" s="117"/>
      <c r="HQ62" s="117"/>
      <c r="HR62" s="117"/>
      <c r="HS62" s="117"/>
      <c r="HT62" s="117"/>
      <c r="HU62" s="117"/>
      <c r="HV62" s="117"/>
      <c r="HW62" s="117"/>
      <c r="HX62" s="117"/>
      <c r="HY62" s="117"/>
      <c r="HZ62" s="117"/>
      <c r="IA62" s="117"/>
      <c r="IB62" s="117"/>
      <c r="IC62" s="117"/>
      <c r="ID62" s="117"/>
      <c r="IE62" s="117"/>
      <c r="IF62" s="117"/>
      <c r="IG62" s="117"/>
      <c r="IH62" s="117"/>
      <c r="II62" s="117"/>
      <c r="IJ62" s="117"/>
      <c r="IK62" s="117"/>
      <c r="IL62" s="117"/>
      <c r="IM62" s="117"/>
      <c r="IN62" s="117"/>
      <c r="IO62" s="117"/>
      <c r="IP62" s="117"/>
      <c r="IQ62" s="117"/>
      <c r="IR62" s="117"/>
      <c r="IS62" s="117"/>
      <c r="IT62" s="117"/>
      <c r="IU62" s="117"/>
    </row>
    <row r="63" spans="1:255" s="118" customFormat="1" ht="12" customHeight="1" x14ac:dyDescent="0.25">
      <c r="A63" s="112"/>
      <c r="B63" s="113" t="s">
        <v>120</v>
      </c>
      <c r="C63" s="114" t="s">
        <v>72</v>
      </c>
      <c r="D63" s="114">
        <v>6</v>
      </c>
      <c r="E63" s="114" t="s">
        <v>121</v>
      </c>
      <c r="F63" s="115">
        <v>17250</v>
      </c>
      <c r="G63" s="116">
        <f t="shared" si="3"/>
        <v>103500</v>
      </c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  <c r="BL63" s="117"/>
      <c r="BM63" s="117"/>
      <c r="BN63" s="117"/>
      <c r="BO63" s="117"/>
      <c r="BP63" s="117"/>
      <c r="BQ63" s="117"/>
      <c r="BR63" s="117"/>
      <c r="BS63" s="117"/>
      <c r="BT63" s="117"/>
      <c r="BU63" s="117"/>
      <c r="BV63" s="117"/>
      <c r="BW63" s="117"/>
      <c r="BX63" s="117"/>
      <c r="BY63" s="117"/>
      <c r="BZ63" s="117"/>
      <c r="CA63" s="117"/>
      <c r="CB63" s="117"/>
      <c r="CC63" s="117"/>
      <c r="CD63" s="117"/>
      <c r="CE63" s="117"/>
      <c r="CF63" s="117"/>
      <c r="CG63" s="117"/>
      <c r="CH63" s="117"/>
      <c r="CI63" s="117"/>
      <c r="CJ63" s="117"/>
      <c r="CK63" s="117"/>
      <c r="CL63" s="117"/>
      <c r="CM63" s="117"/>
      <c r="CN63" s="117"/>
      <c r="CO63" s="117"/>
      <c r="CP63" s="117"/>
      <c r="CQ63" s="117"/>
      <c r="CR63" s="117"/>
      <c r="CS63" s="117"/>
      <c r="CT63" s="117"/>
      <c r="CU63" s="117"/>
      <c r="CV63" s="117"/>
      <c r="CW63" s="117"/>
      <c r="CX63" s="117"/>
      <c r="CY63" s="117"/>
      <c r="CZ63" s="117"/>
      <c r="DA63" s="117"/>
      <c r="DB63" s="117"/>
      <c r="DC63" s="117"/>
      <c r="DD63" s="117"/>
      <c r="DE63" s="117"/>
      <c r="DF63" s="117"/>
      <c r="DG63" s="117"/>
      <c r="DH63" s="117"/>
      <c r="DI63" s="117"/>
      <c r="DJ63" s="117"/>
      <c r="DK63" s="117"/>
      <c r="DL63" s="117"/>
      <c r="DM63" s="117"/>
      <c r="DN63" s="117"/>
      <c r="DO63" s="117"/>
      <c r="DP63" s="117"/>
      <c r="DQ63" s="117"/>
      <c r="DR63" s="117"/>
      <c r="DS63" s="117"/>
      <c r="DT63" s="117"/>
      <c r="DU63" s="117"/>
      <c r="DV63" s="117"/>
      <c r="DW63" s="117"/>
      <c r="DX63" s="117"/>
      <c r="DY63" s="117"/>
      <c r="DZ63" s="117"/>
      <c r="EA63" s="117"/>
      <c r="EB63" s="117"/>
      <c r="EC63" s="117"/>
      <c r="ED63" s="117"/>
      <c r="EE63" s="117"/>
      <c r="EF63" s="117"/>
      <c r="EG63" s="117"/>
      <c r="EH63" s="117"/>
      <c r="EI63" s="117"/>
      <c r="EJ63" s="117"/>
      <c r="EK63" s="117"/>
      <c r="EL63" s="117"/>
      <c r="EM63" s="117"/>
      <c r="EN63" s="117"/>
      <c r="EO63" s="117"/>
      <c r="EP63" s="117"/>
      <c r="EQ63" s="117"/>
      <c r="ER63" s="117"/>
      <c r="ES63" s="117"/>
      <c r="ET63" s="117"/>
      <c r="EU63" s="117"/>
      <c r="EV63" s="117"/>
      <c r="EW63" s="117"/>
      <c r="EX63" s="117"/>
      <c r="EY63" s="117"/>
      <c r="EZ63" s="117"/>
      <c r="FA63" s="117"/>
      <c r="FB63" s="117"/>
      <c r="FC63" s="117"/>
      <c r="FD63" s="117"/>
      <c r="FE63" s="117"/>
      <c r="FF63" s="117"/>
      <c r="FG63" s="117"/>
      <c r="FH63" s="117"/>
      <c r="FI63" s="117"/>
      <c r="FJ63" s="117"/>
      <c r="FK63" s="117"/>
      <c r="FL63" s="117"/>
      <c r="FM63" s="117"/>
      <c r="FN63" s="117"/>
      <c r="FO63" s="117"/>
      <c r="FP63" s="117"/>
      <c r="FQ63" s="117"/>
      <c r="FR63" s="117"/>
      <c r="FS63" s="117"/>
      <c r="FT63" s="117"/>
      <c r="FU63" s="117"/>
      <c r="FV63" s="117"/>
      <c r="FW63" s="117"/>
      <c r="FX63" s="117"/>
      <c r="FY63" s="117"/>
      <c r="FZ63" s="117"/>
      <c r="GA63" s="117"/>
      <c r="GB63" s="117"/>
      <c r="GC63" s="117"/>
      <c r="GD63" s="117"/>
      <c r="GE63" s="117"/>
      <c r="GF63" s="117"/>
      <c r="GG63" s="117"/>
      <c r="GH63" s="117"/>
      <c r="GI63" s="117"/>
      <c r="GJ63" s="117"/>
      <c r="GK63" s="117"/>
      <c r="GL63" s="117"/>
      <c r="GM63" s="117"/>
      <c r="GN63" s="117"/>
      <c r="GO63" s="117"/>
      <c r="GP63" s="117"/>
      <c r="GQ63" s="117"/>
      <c r="GR63" s="117"/>
      <c r="GS63" s="117"/>
      <c r="GT63" s="117"/>
      <c r="GU63" s="117"/>
      <c r="GV63" s="117"/>
      <c r="GW63" s="117"/>
      <c r="GX63" s="117"/>
      <c r="GY63" s="117"/>
      <c r="GZ63" s="117"/>
      <c r="HA63" s="117"/>
      <c r="HB63" s="117"/>
      <c r="HC63" s="117"/>
      <c r="HD63" s="117"/>
      <c r="HE63" s="117"/>
      <c r="HF63" s="117"/>
      <c r="HG63" s="117"/>
      <c r="HH63" s="117"/>
      <c r="HI63" s="117"/>
      <c r="HJ63" s="117"/>
      <c r="HK63" s="117"/>
      <c r="HL63" s="117"/>
      <c r="HM63" s="117"/>
      <c r="HN63" s="117"/>
      <c r="HO63" s="117"/>
      <c r="HP63" s="117"/>
      <c r="HQ63" s="117"/>
      <c r="HR63" s="117"/>
      <c r="HS63" s="117"/>
      <c r="HT63" s="117"/>
      <c r="HU63" s="117"/>
      <c r="HV63" s="117"/>
      <c r="HW63" s="117"/>
      <c r="HX63" s="117"/>
      <c r="HY63" s="117"/>
      <c r="HZ63" s="117"/>
      <c r="IA63" s="117"/>
      <c r="IB63" s="117"/>
      <c r="IC63" s="117"/>
      <c r="ID63" s="117"/>
      <c r="IE63" s="117"/>
      <c r="IF63" s="117"/>
      <c r="IG63" s="117"/>
      <c r="IH63" s="117"/>
      <c r="II63" s="117"/>
      <c r="IJ63" s="117"/>
      <c r="IK63" s="117"/>
      <c r="IL63" s="117"/>
      <c r="IM63" s="117"/>
      <c r="IN63" s="117"/>
      <c r="IO63" s="117"/>
      <c r="IP63" s="117"/>
      <c r="IQ63" s="117"/>
      <c r="IR63" s="117"/>
      <c r="IS63" s="117"/>
      <c r="IT63" s="117"/>
      <c r="IU63" s="117"/>
    </row>
    <row r="64" spans="1:255" s="118" customFormat="1" ht="12.75" customHeight="1" x14ac:dyDescent="0.25">
      <c r="A64" s="121"/>
      <c r="B64" s="122" t="s">
        <v>76</v>
      </c>
      <c r="C64" s="113"/>
      <c r="D64" s="114"/>
      <c r="E64" s="114"/>
      <c r="F64" s="115"/>
      <c r="G64" s="115"/>
      <c r="H64" s="117"/>
      <c r="I64" s="117"/>
      <c r="J64" s="117"/>
      <c r="K64" s="123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7"/>
      <c r="AU64" s="117"/>
      <c r="AV64" s="117"/>
      <c r="AW64" s="117"/>
      <c r="AX64" s="117"/>
      <c r="AY64" s="117"/>
      <c r="AZ64" s="117"/>
      <c r="BA64" s="117"/>
      <c r="BB64" s="117"/>
      <c r="BC64" s="117"/>
      <c r="BD64" s="117"/>
      <c r="BE64" s="117"/>
      <c r="BF64" s="117"/>
      <c r="BG64" s="117"/>
      <c r="BH64" s="117"/>
      <c r="BI64" s="117"/>
      <c r="BJ64" s="117"/>
      <c r="BK64" s="117"/>
      <c r="BL64" s="117"/>
      <c r="BM64" s="117"/>
      <c r="BN64" s="117"/>
      <c r="BO64" s="117"/>
      <c r="BP64" s="117"/>
      <c r="BQ64" s="117"/>
      <c r="BR64" s="117"/>
      <c r="BS64" s="117"/>
      <c r="BT64" s="117"/>
      <c r="BU64" s="117"/>
      <c r="BV64" s="117"/>
      <c r="BW64" s="117"/>
      <c r="BX64" s="117"/>
      <c r="BY64" s="117"/>
      <c r="BZ64" s="117"/>
      <c r="CA64" s="117"/>
      <c r="CB64" s="117"/>
      <c r="CC64" s="117"/>
      <c r="CD64" s="117"/>
      <c r="CE64" s="117"/>
      <c r="CF64" s="117"/>
      <c r="CG64" s="117"/>
      <c r="CH64" s="117"/>
      <c r="CI64" s="117"/>
      <c r="CJ64" s="117"/>
      <c r="CK64" s="117"/>
      <c r="CL64" s="117"/>
      <c r="CM64" s="117"/>
      <c r="CN64" s="117"/>
      <c r="CO64" s="117"/>
      <c r="CP64" s="117"/>
      <c r="CQ64" s="117"/>
      <c r="CR64" s="117"/>
      <c r="CS64" s="117"/>
      <c r="CT64" s="117"/>
      <c r="CU64" s="117"/>
      <c r="CV64" s="117"/>
      <c r="CW64" s="117"/>
      <c r="CX64" s="117"/>
      <c r="CY64" s="117"/>
      <c r="CZ64" s="117"/>
      <c r="DA64" s="117"/>
      <c r="DB64" s="117"/>
      <c r="DC64" s="117"/>
      <c r="DD64" s="117"/>
      <c r="DE64" s="117"/>
      <c r="DF64" s="117"/>
      <c r="DG64" s="117"/>
      <c r="DH64" s="117"/>
      <c r="DI64" s="117"/>
      <c r="DJ64" s="117"/>
      <c r="DK64" s="117"/>
      <c r="DL64" s="117"/>
      <c r="DM64" s="117"/>
      <c r="DN64" s="117"/>
      <c r="DO64" s="117"/>
      <c r="DP64" s="117"/>
      <c r="DQ64" s="117"/>
      <c r="DR64" s="117"/>
      <c r="DS64" s="117"/>
      <c r="DT64" s="117"/>
      <c r="DU64" s="117"/>
      <c r="DV64" s="117"/>
      <c r="DW64" s="117"/>
      <c r="DX64" s="117"/>
      <c r="DY64" s="117"/>
      <c r="DZ64" s="117"/>
      <c r="EA64" s="117"/>
      <c r="EB64" s="117"/>
      <c r="EC64" s="117"/>
      <c r="ED64" s="117"/>
      <c r="EE64" s="117"/>
      <c r="EF64" s="117"/>
      <c r="EG64" s="117"/>
      <c r="EH64" s="117"/>
      <c r="EI64" s="117"/>
      <c r="EJ64" s="117"/>
      <c r="EK64" s="117"/>
      <c r="EL64" s="117"/>
      <c r="EM64" s="117"/>
      <c r="EN64" s="117"/>
      <c r="EO64" s="117"/>
      <c r="EP64" s="117"/>
      <c r="EQ64" s="117"/>
      <c r="ER64" s="117"/>
      <c r="ES64" s="117"/>
      <c r="ET64" s="117"/>
      <c r="EU64" s="117"/>
      <c r="EV64" s="117"/>
      <c r="EW64" s="117"/>
      <c r="EX64" s="117"/>
      <c r="EY64" s="117"/>
      <c r="EZ64" s="117"/>
      <c r="FA64" s="117"/>
      <c r="FB64" s="117"/>
      <c r="FC64" s="117"/>
      <c r="FD64" s="117"/>
      <c r="FE64" s="117"/>
      <c r="FF64" s="117"/>
      <c r="FG64" s="117"/>
      <c r="FH64" s="117"/>
      <c r="FI64" s="117"/>
      <c r="FJ64" s="117"/>
      <c r="FK64" s="117"/>
      <c r="FL64" s="117"/>
      <c r="FM64" s="117"/>
      <c r="FN64" s="117"/>
      <c r="FO64" s="117"/>
      <c r="FP64" s="117"/>
      <c r="FQ64" s="117"/>
      <c r="FR64" s="117"/>
      <c r="FS64" s="117"/>
      <c r="FT64" s="117"/>
      <c r="FU64" s="117"/>
      <c r="FV64" s="117"/>
      <c r="FW64" s="117"/>
      <c r="FX64" s="117"/>
      <c r="FY64" s="117"/>
      <c r="FZ64" s="117"/>
      <c r="GA64" s="117"/>
      <c r="GB64" s="117"/>
      <c r="GC64" s="117"/>
      <c r="GD64" s="117"/>
      <c r="GE64" s="117"/>
      <c r="GF64" s="117"/>
      <c r="GG64" s="117"/>
      <c r="GH64" s="117"/>
      <c r="GI64" s="117"/>
      <c r="GJ64" s="117"/>
      <c r="GK64" s="117"/>
      <c r="GL64" s="117"/>
      <c r="GM64" s="117"/>
      <c r="GN64" s="117"/>
      <c r="GO64" s="117"/>
      <c r="GP64" s="117"/>
      <c r="GQ64" s="117"/>
      <c r="GR64" s="117"/>
      <c r="GS64" s="117"/>
      <c r="GT64" s="117"/>
      <c r="GU64" s="117"/>
      <c r="GV64" s="117"/>
      <c r="GW64" s="117"/>
      <c r="GX64" s="117"/>
      <c r="GY64" s="117"/>
      <c r="GZ64" s="117"/>
      <c r="HA64" s="117"/>
      <c r="HB64" s="117"/>
      <c r="HC64" s="117"/>
      <c r="HD64" s="117"/>
      <c r="HE64" s="117"/>
      <c r="HF64" s="117"/>
      <c r="HG64" s="117"/>
      <c r="HH64" s="117"/>
      <c r="HI64" s="117"/>
      <c r="HJ64" s="117"/>
      <c r="HK64" s="117"/>
      <c r="HL64" s="117"/>
      <c r="HM64" s="117"/>
      <c r="HN64" s="117"/>
      <c r="HO64" s="117"/>
      <c r="HP64" s="117"/>
      <c r="HQ64" s="117"/>
      <c r="HR64" s="117"/>
      <c r="HS64" s="117"/>
      <c r="HT64" s="117"/>
      <c r="HU64" s="117"/>
      <c r="HV64" s="117"/>
      <c r="HW64" s="117"/>
      <c r="HX64" s="117"/>
      <c r="HY64" s="117"/>
      <c r="HZ64" s="117"/>
      <c r="IA64" s="117"/>
      <c r="IB64" s="117"/>
      <c r="IC64" s="117"/>
      <c r="ID64" s="117"/>
      <c r="IE64" s="117"/>
      <c r="IF64" s="117"/>
      <c r="IG64" s="117"/>
      <c r="IH64" s="117"/>
      <c r="II64" s="117"/>
      <c r="IJ64" s="117"/>
      <c r="IK64" s="117"/>
      <c r="IL64" s="117"/>
      <c r="IM64" s="117"/>
      <c r="IN64" s="117"/>
      <c r="IO64" s="117"/>
      <c r="IP64" s="117"/>
      <c r="IQ64" s="117"/>
      <c r="IR64" s="117"/>
      <c r="IS64" s="117"/>
      <c r="IT64" s="117"/>
      <c r="IU64" s="117"/>
    </row>
    <row r="65" spans="1:255" s="118" customFormat="1" ht="12" customHeight="1" x14ac:dyDescent="0.25">
      <c r="A65" s="112"/>
      <c r="B65" s="113" t="s">
        <v>122</v>
      </c>
      <c r="C65" s="114" t="s">
        <v>72</v>
      </c>
      <c r="D65" s="114">
        <v>1</v>
      </c>
      <c r="E65" s="114" t="s">
        <v>123</v>
      </c>
      <c r="F65" s="115">
        <v>64860</v>
      </c>
      <c r="G65" s="116">
        <f t="shared" si="3"/>
        <v>64860</v>
      </c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117"/>
      <c r="AY65" s="117"/>
      <c r="AZ65" s="117"/>
      <c r="BA65" s="117"/>
      <c r="BB65" s="117"/>
      <c r="BC65" s="117"/>
      <c r="BD65" s="117"/>
      <c r="BE65" s="117"/>
      <c r="BF65" s="117"/>
      <c r="BG65" s="117"/>
      <c r="BH65" s="117"/>
      <c r="BI65" s="117"/>
      <c r="BJ65" s="117"/>
      <c r="BK65" s="117"/>
      <c r="BL65" s="117"/>
      <c r="BM65" s="117"/>
      <c r="BN65" s="117"/>
      <c r="BO65" s="117"/>
      <c r="BP65" s="117"/>
      <c r="BQ65" s="117"/>
      <c r="BR65" s="117"/>
      <c r="BS65" s="117"/>
      <c r="BT65" s="117"/>
      <c r="BU65" s="117"/>
      <c r="BV65" s="117"/>
      <c r="BW65" s="117"/>
      <c r="BX65" s="117"/>
      <c r="BY65" s="117"/>
      <c r="BZ65" s="117"/>
      <c r="CA65" s="117"/>
      <c r="CB65" s="117"/>
      <c r="CC65" s="117"/>
      <c r="CD65" s="117"/>
      <c r="CE65" s="117"/>
      <c r="CF65" s="117"/>
      <c r="CG65" s="117"/>
      <c r="CH65" s="117"/>
      <c r="CI65" s="117"/>
      <c r="CJ65" s="117"/>
      <c r="CK65" s="117"/>
      <c r="CL65" s="117"/>
      <c r="CM65" s="117"/>
      <c r="CN65" s="117"/>
      <c r="CO65" s="117"/>
      <c r="CP65" s="117"/>
      <c r="CQ65" s="117"/>
      <c r="CR65" s="117"/>
      <c r="CS65" s="117"/>
      <c r="CT65" s="117"/>
      <c r="CU65" s="117"/>
      <c r="CV65" s="117"/>
      <c r="CW65" s="117"/>
      <c r="CX65" s="117"/>
      <c r="CY65" s="117"/>
      <c r="CZ65" s="117"/>
      <c r="DA65" s="117"/>
      <c r="DB65" s="117"/>
      <c r="DC65" s="117"/>
      <c r="DD65" s="117"/>
      <c r="DE65" s="117"/>
      <c r="DF65" s="117"/>
      <c r="DG65" s="117"/>
      <c r="DH65" s="117"/>
      <c r="DI65" s="117"/>
      <c r="DJ65" s="117"/>
      <c r="DK65" s="117"/>
      <c r="DL65" s="117"/>
      <c r="DM65" s="117"/>
      <c r="DN65" s="117"/>
      <c r="DO65" s="117"/>
      <c r="DP65" s="117"/>
      <c r="DQ65" s="117"/>
      <c r="DR65" s="117"/>
      <c r="DS65" s="117"/>
      <c r="DT65" s="117"/>
      <c r="DU65" s="117"/>
      <c r="DV65" s="117"/>
      <c r="DW65" s="117"/>
      <c r="DX65" s="117"/>
      <c r="DY65" s="117"/>
      <c r="DZ65" s="117"/>
      <c r="EA65" s="117"/>
      <c r="EB65" s="117"/>
      <c r="EC65" s="117"/>
      <c r="ED65" s="117"/>
      <c r="EE65" s="117"/>
      <c r="EF65" s="117"/>
      <c r="EG65" s="117"/>
      <c r="EH65" s="117"/>
      <c r="EI65" s="117"/>
      <c r="EJ65" s="117"/>
      <c r="EK65" s="117"/>
      <c r="EL65" s="117"/>
      <c r="EM65" s="117"/>
      <c r="EN65" s="117"/>
      <c r="EO65" s="117"/>
      <c r="EP65" s="117"/>
      <c r="EQ65" s="117"/>
      <c r="ER65" s="117"/>
      <c r="ES65" s="117"/>
      <c r="ET65" s="117"/>
      <c r="EU65" s="117"/>
      <c r="EV65" s="117"/>
      <c r="EW65" s="117"/>
      <c r="EX65" s="117"/>
      <c r="EY65" s="117"/>
      <c r="EZ65" s="117"/>
      <c r="FA65" s="117"/>
      <c r="FB65" s="117"/>
      <c r="FC65" s="117"/>
      <c r="FD65" s="117"/>
      <c r="FE65" s="117"/>
      <c r="FF65" s="117"/>
      <c r="FG65" s="117"/>
      <c r="FH65" s="117"/>
      <c r="FI65" s="117"/>
      <c r="FJ65" s="117"/>
      <c r="FK65" s="117"/>
      <c r="FL65" s="117"/>
      <c r="FM65" s="117"/>
      <c r="FN65" s="117"/>
      <c r="FO65" s="117"/>
      <c r="FP65" s="117"/>
      <c r="FQ65" s="117"/>
      <c r="FR65" s="117"/>
      <c r="FS65" s="117"/>
      <c r="FT65" s="117"/>
      <c r="FU65" s="117"/>
      <c r="FV65" s="117"/>
      <c r="FW65" s="117"/>
      <c r="FX65" s="117"/>
      <c r="FY65" s="117"/>
      <c r="FZ65" s="117"/>
      <c r="GA65" s="117"/>
      <c r="GB65" s="117"/>
      <c r="GC65" s="117"/>
      <c r="GD65" s="117"/>
      <c r="GE65" s="117"/>
      <c r="GF65" s="117"/>
      <c r="GG65" s="117"/>
      <c r="GH65" s="117"/>
      <c r="GI65" s="117"/>
      <c r="GJ65" s="117"/>
      <c r="GK65" s="117"/>
      <c r="GL65" s="117"/>
      <c r="GM65" s="117"/>
      <c r="GN65" s="117"/>
      <c r="GO65" s="117"/>
      <c r="GP65" s="117"/>
      <c r="GQ65" s="117"/>
      <c r="GR65" s="117"/>
      <c r="GS65" s="117"/>
      <c r="GT65" s="117"/>
      <c r="GU65" s="117"/>
      <c r="GV65" s="117"/>
      <c r="GW65" s="117"/>
      <c r="GX65" s="117"/>
      <c r="GY65" s="117"/>
      <c r="GZ65" s="117"/>
      <c r="HA65" s="117"/>
      <c r="HB65" s="117"/>
      <c r="HC65" s="117"/>
      <c r="HD65" s="117"/>
      <c r="HE65" s="117"/>
      <c r="HF65" s="117"/>
      <c r="HG65" s="117"/>
      <c r="HH65" s="117"/>
      <c r="HI65" s="117"/>
      <c r="HJ65" s="117"/>
      <c r="HK65" s="117"/>
      <c r="HL65" s="117"/>
      <c r="HM65" s="117"/>
      <c r="HN65" s="117"/>
      <c r="HO65" s="117"/>
      <c r="HP65" s="117"/>
      <c r="HQ65" s="117"/>
      <c r="HR65" s="117"/>
      <c r="HS65" s="117"/>
      <c r="HT65" s="117"/>
      <c r="HU65" s="117"/>
      <c r="HV65" s="117"/>
      <c r="HW65" s="117"/>
      <c r="HX65" s="117"/>
      <c r="HY65" s="117"/>
      <c r="HZ65" s="117"/>
      <c r="IA65" s="117"/>
      <c r="IB65" s="117"/>
      <c r="IC65" s="117"/>
      <c r="ID65" s="117"/>
      <c r="IE65" s="117"/>
      <c r="IF65" s="117"/>
      <c r="IG65" s="117"/>
      <c r="IH65" s="117"/>
      <c r="II65" s="117"/>
      <c r="IJ65" s="117"/>
      <c r="IK65" s="117"/>
      <c r="IL65" s="117"/>
      <c r="IM65" s="117"/>
      <c r="IN65" s="117"/>
      <c r="IO65" s="117"/>
      <c r="IP65" s="117"/>
      <c r="IQ65" s="117"/>
      <c r="IR65" s="117"/>
      <c r="IS65" s="117"/>
      <c r="IT65" s="117"/>
      <c r="IU65" s="117"/>
    </row>
    <row r="66" spans="1:255" s="118" customFormat="1" ht="12" customHeight="1" x14ac:dyDescent="0.25">
      <c r="A66" s="112"/>
      <c r="B66" s="113" t="s">
        <v>124</v>
      </c>
      <c r="C66" s="114" t="s">
        <v>72</v>
      </c>
      <c r="D66" s="114">
        <v>30</v>
      </c>
      <c r="E66" s="114" t="s">
        <v>71</v>
      </c>
      <c r="F66" s="115">
        <v>2760</v>
      </c>
      <c r="G66" s="116">
        <f t="shared" si="3"/>
        <v>82800</v>
      </c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7"/>
      <c r="AH66" s="117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  <c r="AV66" s="117"/>
      <c r="AW66" s="117"/>
      <c r="AX66" s="117"/>
      <c r="AY66" s="117"/>
      <c r="AZ66" s="117"/>
      <c r="BA66" s="117"/>
      <c r="BB66" s="117"/>
      <c r="BC66" s="117"/>
      <c r="BD66" s="117"/>
      <c r="BE66" s="117"/>
      <c r="BF66" s="117"/>
      <c r="BG66" s="117"/>
      <c r="BH66" s="117"/>
      <c r="BI66" s="117"/>
      <c r="BJ66" s="117"/>
      <c r="BK66" s="117"/>
      <c r="BL66" s="117"/>
      <c r="BM66" s="117"/>
      <c r="BN66" s="117"/>
      <c r="BO66" s="117"/>
      <c r="BP66" s="117"/>
      <c r="BQ66" s="117"/>
      <c r="BR66" s="117"/>
      <c r="BS66" s="117"/>
      <c r="BT66" s="117"/>
      <c r="BU66" s="117"/>
      <c r="BV66" s="117"/>
      <c r="BW66" s="117"/>
      <c r="BX66" s="117"/>
      <c r="BY66" s="117"/>
      <c r="BZ66" s="117"/>
      <c r="CA66" s="117"/>
      <c r="CB66" s="117"/>
      <c r="CC66" s="117"/>
      <c r="CD66" s="117"/>
      <c r="CE66" s="117"/>
      <c r="CF66" s="117"/>
      <c r="CG66" s="117"/>
      <c r="CH66" s="117"/>
      <c r="CI66" s="117"/>
      <c r="CJ66" s="117"/>
      <c r="CK66" s="117"/>
      <c r="CL66" s="117"/>
      <c r="CM66" s="117"/>
      <c r="CN66" s="117"/>
      <c r="CO66" s="117"/>
      <c r="CP66" s="117"/>
      <c r="CQ66" s="117"/>
      <c r="CR66" s="117"/>
      <c r="CS66" s="117"/>
      <c r="CT66" s="117"/>
      <c r="CU66" s="117"/>
      <c r="CV66" s="117"/>
      <c r="CW66" s="117"/>
      <c r="CX66" s="117"/>
      <c r="CY66" s="117"/>
      <c r="CZ66" s="117"/>
      <c r="DA66" s="117"/>
      <c r="DB66" s="117"/>
      <c r="DC66" s="117"/>
      <c r="DD66" s="117"/>
      <c r="DE66" s="117"/>
      <c r="DF66" s="117"/>
      <c r="DG66" s="117"/>
      <c r="DH66" s="117"/>
      <c r="DI66" s="117"/>
      <c r="DJ66" s="117"/>
      <c r="DK66" s="117"/>
      <c r="DL66" s="117"/>
      <c r="DM66" s="117"/>
      <c r="DN66" s="117"/>
      <c r="DO66" s="117"/>
      <c r="DP66" s="117"/>
      <c r="DQ66" s="117"/>
      <c r="DR66" s="117"/>
      <c r="DS66" s="117"/>
      <c r="DT66" s="117"/>
      <c r="DU66" s="117"/>
      <c r="DV66" s="117"/>
      <c r="DW66" s="117"/>
      <c r="DX66" s="117"/>
      <c r="DY66" s="117"/>
      <c r="DZ66" s="117"/>
      <c r="EA66" s="117"/>
      <c r="EB66" s="117"/>
      <c r="EC66" s="117"/>
      <c r="ED66" s="117"/>
      <c r="EE66" s="117"/>
      <c r="EF66" s="117"/>
      <c r="EG66" s="117"/>
      <c r="EH66" s="117"/>
      <c r="EI66" s="117"/>
      <c r="EJ66" s="117"/>
      <c r="EK66" s="117"/>
      <c r="EL66" s="117"/>
      <c r="EM66" s="117"/>
      <c r="EN66" s="117"/>
      <c r="EO66" s="117"/>
      <c r="EP66" s="117"/>
      <c r="EQ66" s="117"/>
      <c r="ER66" s="117"/>
      <c r="ES66" s="117"/>
      <c r="ET66" s="117"/>
      <c r="EU66" s="117"/>
      <c r="EV66" s="117"/>
      <c r="EW66" s="117"/>
      <c r="EX66" s="117"/>
      <c r="EY66" s="117"/>
      <c r="EZ66" s="117"/>
      <c r="FA66" s="117"/>
      <c r="FB66" s="117"/>
      <c r="FC66" s="117"/>
      <c r="FD66" s="117"/>
      <c r="FE66" s="117"/>
      <c r="FF66" s="117"/>
      <c r="FG66" s="117"/>
      <c r="FH66" s="117"/>
      <c r="FI66" s="117"/>
      <c r="FJ66" s="117"/>
      <c r="FK66" s="117"/>
      <c r="FL66" s="117"/>
      <c r="FM66" s="117"/>
      <c r="FN66" s="117"/>
      <c r="FO66" s="117"/>
      <c r="FP66" s="117"/>
      <c r="FQ66" s="117"/>
      <c r="FR66" s="117"/>
      <c r="FS66" s="117"/>
      <c r="FT66" s="117"/>
      <c r="FU66" s="117"/>
      <c r="FV66" s="117"/>
      <c r="FW66" s="117"/>
      <c r="FX66" s="117"/>
      <c r="FY66" s="117"/>
      <c r="FZ66" s="117"/>
      <c r="GA66" s="117"/>
      <c r="GB66" s="117"/>
      <c r="GC66" s="117"/>
      <c r="GD66" s="117"/>
      <c r="GE66" s="117"/>
      <c r="GF66" s="117"/>
      <c r="GG66" s="117"/>
      <c r="GH66" s="117"/>
      <c r="GI66" s="117"/>
      <c r="GJ66" s="117"/>
      <c r="GK66" s="117"/>
      <c r="GL66" s="117"/>
      <c r="GM66" s="117"/>
      <c r="GN66" s="117"/>
      <c r="GO66" s="117"/>
      <c r="GP66" s="117"/>
      <c r="GQ66" s="117"/>
      <c r="GR66" s="117"/>
      <c r="GS66" s="117"/>
      <c r="GT66" s="117"/>
      <c r="GU66" s="117"/>
      <c r="GV66" s="117"/>
      <c r="GW66" s="117"/>
      <c r="GX66" s="117"/>
      <c r="GY66" s="117"/>
      <c r="GZ66" s="117"/>
      <c r="HA66" s="117"/>
      <c r="HB66" s="117"/>
      <c r="HC66" s="117"/>
      <c r="HD66" s="117"/>
      <c r="HE66" s="117"/>
      <c r="HF66" s="117"/>
      <c r="HG66" s="117"/>
      <c r="HH66" s="117"/>
      <c r="HI66" s="117"/>
      <c r="HJ66" s="117"/>
      <c r="HK66" s="117"/>
      <c r="HL66" s="117"/>
      <c r="HM66" s="117"/>
      <c r="HN66" s="117"/>
      <c r="HO66" s="117"/>
      <c r="HP66" s="117"/>
      <c r="HQ66" s="117"/>
      <c r="HR66" s="117"/>
      <c r="HS66" s="117"/>
      <c r="HT66" s="117"/>
      <c r="HU66" s="117"/>
      <c r="HV66" s="117"/>
      <c r="HW66" s="117"/>
      <c r="HX66" s="117"/>
      <c r="HY66" s="117"/>
      <c r="HZ66" s="117"/>
      <c r="IA66" s="117"/>
      <c r="IB66" s="117"/>
      <c r="IC66" s="117"/>
      <c r="ID66" s="117"/>
      <c r="IE66" s="117"/>
      <c r="IF66" s="117"/>
      <c r="IG66" s="117"/>
      <c r="IH66" s="117"/>
      <c r="II66" s="117"/>
      <c r="IJ66" s="117"/>
      <c r="IK66" s="117"/>
      <c r="IL66" s="117"/>
      <c r="IM66" s="117"/>
      <c r="IN66" s="117"/>
      <c r="IO66" s="117"/>
      <c r="IP66" s="117"/>
      <c r="IQ66" s="117"/>
      <c r="IR66" s="117"/>
      <c r="IS66" s="117"/>
      <c r="IT66" s="117"/>
      <c r="IU66" s="117"/>
    </row>
    <row r="67" spans="1:255" s="118" customFormat="1" ht="12" customHeight="1" x14ac:dyDescent="0.25">
      <c r="A67" s="112"/>
      <c r="B67" s="113" t="s">
        <v>125</v>
      </c>
      <c r="C67" s="114" t="s">
        <v>72</v>
      </c>
      <c r="D67" s="114">
        <v>2.5</v>
      </c>
      <c r="E67" s="114" t="s">
        <v>71</v>
      </c>
      <c r="F67" s="115">
        <v>11040</v>
      </c>
      <c r="G67" s="116">
        <f t="shared" si="3"/>
        <v>27600</v>
      </c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  <c r="AV67" s="117"/>
      <c r="AW67" s="117"/>
      <c r="AX67" s="117"/>
      <c r="AY67" s="117"/>
      <c r="AZ67" s="117"/>
      <c r="BA67" s="117"/>
      <c r="BB67" s="117"/>
      <c r="BC67" s="117"/>
      <c r="BD67" s="117"/>
      <c r="BE67" s="117"/>
      <c r="BF67" s="117"/>
      <c r="BG67" s="117"/>
      <c r="BH67" s="117"/>
      <c r="BI67" s="117"/>
      <c r="BJ67" s="117"/>
      <c r="BK67" s="117"/>
      <c r="BL67" s="117"/>
      <c r="BM67" s="117"/>
      <c r="BN67" s="117"/>
      <c r="BO67" s="117"/>
      <c r="BP67" s="117"/>
      <c r="BQ67" s="117"/>
      <c r="BR67" s="117"/>
      <c r="BS67" s="117"/>
      <c r="BT67" s="117"/>
      <c r="BU67" s="117"/>
      <c r="BV67" s="117"/>
      <c r="BW67" s="117"/>
      <c r="BX67" s="117"/>
      <c r="BY67" s="117"/>
      <c r="BZ67" s="117"/>
      <c r="CA67" s="117"/>
      <c r="CB67" s="117"/>
      <c r="CC67" s="117"/>
      <c r="CD67" s="117"/>
      <c r="CE67" s="117"/>
      <c r="CF67" s="117"/>
      <c r="CG67" s="117"/>
      <c r="CH67" s="117"/>
      <c r="CI67" s="117"/>
      <c r="CJ67" s="117"/>
      <c r="CK67" s="117"/>
      <c r="CL67" s="117"/>
      <c r="CM67" s="117"/>
      <c r="CN67" s="117"/>
      <c r="CO67" s="117"/>
      <c r="CP67" s="117"/>
      <c r="CQ67" s="117"/>
      <c r="CR67" s="117"/>
      <c r="CS67" s="117"/>
      <c r="CT67" s="117"/>
      <c r="CU67" s="117"/>
      <c r="CV67" s="117"/>
      <c r="CW67" s="117"/>
      <c r="CX67" s="117"/>
      <c r="CY67" s="117"/>
      <c r="CZ67" s="117"/>
      <c r="DA67" s="117"/>
      <c r="DB67" s="117"/>
      <c r="DC67" s="117"/>
      <c r="DD67" s="117"/>
      <c r="DE67" s="117"/>
      <c r="DF67" s="117"/>
      <c r="DG67" s="117"/>
      <c r="DH67" s="117"/>
      <c r="DI67" s="117"/>
      <c r="DJ67" s="117"/>
      <c r="DK67" s="117"/>
      <c r="DL67" s="117"/>
      <c r="DM67" s="117"/>
      <c r="DN67" s="117"/>
      <c r="DO67" s="117"/>
      <c r="DP67" s="117"/>
      <c r="DQ67" s="117"/>
      <c r="DR67" s="117"/>
      <c r="DS67" s="117"/>
      <c r="DT67" s="117"/>
      <c r="DU67" s="117"/>
      <c r="DV67" s="117"/>
      <c r="DW67" s="117"/>
      <c r="DX67" s="117"/>
      <c r="DY67" s="117"/>
      <c r="DZ67" s="117"/>
      <c r="EA67" s="117"/>
      <c r="EB67" s="117"/>
      <c r="EC67" s="117"/>
      <c r="ED67" s="117"/>
      <c r="EE67" s="117"/>
      <c r="EF67" s="117"/>
      <c r="EG67" s="117"/>
      <c r="EH67" s="117"/>
      <c r="EI67" s="117"/>
      <c r="EJ67" s="117"/>
      <c r="EK67" s="117"/>
      <c r="EL67" s="117"/>
      <c r="EM67" s="117"/>
      <c r="EN67" s="117"/>
      <c r="EO67" s="117"/>
      <c r="EP67" s="117"/>
      <c r="EQ67" s="117"/>
      <c r="ER67" s="117"/>
      <c r="ES67" s="117"/>
      <c r="ET67" s="117"/>
      <c r="EU67" s="117"/>
      <c r="EV67" s="117"/>
      <c r="EW67" s="117"/>
      <c r="EX67" s="117"/>
      <c r="EY67" s="117"/>
      <c r="EZ67" s="117"/>
      <c r="FA67" s="117"/>
      <c r="FB67" s="117"/>
      <c r="FC67" s="117"/>
      <c r="FD67" s="117"/>
      <c r="FE67" s="117"/>
      <c r="FF67" s="117"/>
      <c r="FG67" s="117"/>
      <c r="FH67" s="117"/>
      <c r="FI67" s="117"/>
      <c r="FJ67" s="117"/>
      <c r="FK67" s="117"/>
      <c r="FL67" s="117"/>
      <c r="FM67" s="117"/>
      <c r="FN67" s="117"/>
      <c r="FO67" s="117"/>
      <c r="FP67" s="117"/>
      <c r="FQ67" s="117"/>
      <c r="FR67" s="117"/>
      <c r="FS67" s="117"/>
      <c r="FT67" s="117"/>
      <c r="FU67" s="117"/>
      <c r="FV67" s="117"/>
      <c r="FW67" s="117"/>
      <c r="FX67" s="117"/>
      <c r="FY67" s="117"/>
      <c r="FZ67" s="117"/>
      <c r="GA67" s="117"/>
      <c r="GB67" s="117"/>
      <c r="GC67" s="117"/>
      <c r="GD67" s="117"/>
      <c r="GE67" s="117"/>
      <c r="GF67" s="117"/>
      <c r="GG67" s="117"/>
      <c r="GH67" s="117"/>
      <c r="GI67" s="117"/>
      <c r="GJ67" s="117"/>
      <c r="GK67" s="117"/>
      <c r="GL67" s="117"/>
      <c r="GM67" s="117"/>
      <c r="GN67" s="117"/>
      <c r="GO67" s="117"/>
      <c r="GP67" s="117"/>
      <c r="GQ67" s="117"/>
      <c r="GR67" s="117"/>
      <c r="GS67" s="117"/>
      <c r="GT67" s="117"/>
      <c r="GU67" s="117"/>
      <c r="GV67" s="117"/>
      <c r="GW67" s="117"/>
      <c r="GX67" s="117"/>
      <c r="GY67" s="117"/>
      <c r="GZ67" s="117"/>
      <c r="HA67" s="117"/>
      <c r="HB67" s="117"/>
      <c r="HC67" s="117"/>
      <c r="HD67" s="117"/>
      <c r="HE67" s="117"/>
      <c r="HF67" s="117"/>
      <c r="HG67" s="117"/>
      <c r="HH67" s="117"/>
      <c r="HI67" s="117"/>
      <c r="HJ67" s="117"/>
      <c r="HK67" s="117"/>
      <c r="HL67" s="117"/>
      <c r="HM67" s="117"/>
      <c r="HN67" s="117"/>
      <c r="HO67" s="117"/>
      <c r="HP67" s="117"/>
      <c r="HQ67" s="117"/>
      <c r="HR67" s="117"/>
      <c r="HS67" s="117"/>
      <c r="HT67" s="117"/>
      <c r="HU67" s="117"/>
      <c r="HV67" s="117"/>
      <c r="HW67" s="117"/>
      <c r="HX67" s="117"/>
      <c r="HY67" s="117"/>
      <c r="HZ67" s="117"/>
      <c r="IA67" s="117"/>
      <c r="IB67" s="117"/>
      <c r="IC67" s="117"/>
      <c r="ID67" s="117"/>
      <c r="IE67" s="117"/>
      <c r="IF67" s="117"/>
      <c r="IG67" s="117"/>
      <c r="IH67" s="117"/>
      <c r="II67" s="117"/>
      <c r="IJ67" s="117"/>
      <c r="IK67" s="117"/>
      <c r="IL67" s="117"/>
      <c r="IM67" s="117"/>
      <c r="IN67" s="117"/>
      <c r="IO67" s="117"/>
      <c r="IP67" s="117"/>
      <c r="IQ67" s="117"/>
      <c r="IR67" s="117"/>
      <c r="IS67" s="117"/>
      <c r="IT67" s="117"/>
      <c r="IU67" s="117"/>
    </row>
    <row r="68" spans="1:255" s="118" customFormat="1" ht="12" customHeight="1" x14ac:dyDescent="0.25">
      <c r="A68" s="112"/>
      <c r="B68" s="113" t="s">
        <v>126</v>
      </c>
      <c r="C68" s="114" t="s">
        <v>62</v>
      </c>
      <c r="D68" s="114">
        <v>0.2</v>
      </c>
      <c r="E68" s="114" t="s">
        <v>117</v>
      </c>
      <c r="F68" s="115">
        <v>19320</v>
      </c>
      <c r="G68" s="116">
        <f t="shared" si="3"/>
        <v>3864</v>
      </c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/>
      <c r="BF68" s="117"/>
      <c r="BG68" s="117"/>
      <c r="BH68" s="117"/>
      <c r="BI68" s="117"/>
      <c r="BJ68" s="117"/>
      <c r="BK68" s="117"/>
      <c r="BL68" s="117"/>
      <c r="BM68" s="117"/>
      <c r="BN68" s="117"/>
      <c r="BO68" s="117"/>
      <c r="BP68" s="117"/>
      <c r="BQ68" s="117"/>
      <c r="BR68" s="117"/>
      <c r="BS68" s="117"/>
      <c r="BT68" s="117"/>
      <c r="BU68" s="117"/>
      <c r="BV68" s="117"/>
      <c r="BW68" s="117"/>
      <c r="BX68" s="117"/>
      <c r="BY68" s="117"/>
      <c r="BZ68" s="117"/>
      <c r="CA68" s="117"/>
      <c r="CB68" s="117"/>
      <c r="CC68" s="117"/>
      <c r="CD68" s="117"/>
      <c r="CE68" s="117"/>
      <c r="CF68" s="117"/>
      <c r="CG68" s="117"/>
      <c r="CH68" s="117"/>
      <c r="CI68" s="117"/>
      <c r="CJ68" s="117"/>
      <c r="CK68" s="117"/>
      <c r="CL68" s="117"/>
      <c r="CM68" s="117"/>
      <c r="CN68" s="117"/>
      <c r="CO68" s="117"/>
      <c r="CP68" s="117"/>
      <c r="CQ68" s="117"/>
      <c r="CR68" s="117"/>
      <c r="CS68" s="117"/>
      <c r="CT68" s="117"/>
      <c r="CU68" s="117"/>
      <c r="CV68" s="117"/>
      <c r="CW68" s="117"/>
      <c r="CX68" s="117"/>
      <c r="CY68" s="117"/>
      <c r="CZ68" s="117"/>
      <c r="DA68" s="117"/>
      <c r="DB68" s="117"/>
      <c r="DC68" s="117"/>
      <c r="DD68" s="117"/>
      <c r="DE68" s="117"/>
      <c r="DF68" s="117"/>
      <c r="DG68" s="117"/>
      <c r="DH68" s="117"/>
      <c r="DI68" s="117"/>
      <c r="DJ68" s="117"/>
      <c r="DK68" s="117"/>
      <c r="DL68" s="117"/>
      <c r="DM68" s="117"/>
      <c r="DN68" s="117"/>
      <c r="DO68" s="117"/>
      <c r="DP68" s="117"/>
      <c r="DQ68" s="117"/>
      <c r="DR68" s="117"/>
      <c r="DS68" s="117"/>
      <c r="DT68" s="117"/>
      <c r="DU68" s="117"/>
      <c r="DV68" s="117"/>
      <c r="DW68" s="117"/>
      <c r="DX68" s="117"/>
      <c r="DY68" s="117"/>
      <c r="DZ68" s="117"/>
      <c r="EA68" s="117"/>
      <c r="EB68" s="117"/>
      <c r="EC68" s="117"/>
      <c r="ED68" s="117"/>
      <c r="EE68" s="117"/>
      <c r="EF68" s="117"/>
      <c r="EG68" s="117"/>
      <c r="EH68" s="117"/>
      <c r="EI68" s="117"/>
      <c r="EJ68" s="117"/>
      <c r="EK68" s="117"/>
      <c r="EL68" s="117"/>
      <c r="EM68" s="117"/>
      <c r="EN68" s="117"/>
      <c r="EO68" s="117"/>
      <c r="EP68" s="117"/>
      <c r="EQ68" s="117"/>
      <c r="ER68" s="117"/>
      <c r="ES68" s="117"/>
      <c r="ET68" s="117"/>
      <c r="EU68" s="117"/>
      <c r="EV68" s="117"/>
      <c r="EW68" s="117"/>
      <c r="EX68" s="117"/>
      <c r="EY68" s="117"/>
      <c r="EZ68" s="117"/>
      <c r="FA68" s="117"/>
      <c r="FB68" s="117"/>
      <c r="FC68" s="117"/>
      <c r="FD68" s="117"/>
      <c r="FE68" s="117"/>
      <c r="FF68" s="117"/>
      <c r="FG68" s="117"/>
      <c r="FH68" s="117"/>
      <c r="FI68" s="117"/>
      <c r="FJ68" s="117"/>
      <c r="FK68" s="117"/>
      <c r="FL68" s="117"/>
      <c r="FM68" s="117"/>
      <c r="FN68" s="117"/>
      <c r="FO68" s="117"/>
      <c r="FP68" s="117"/>
      <c r="FQ68" s="117"/>
      <c r="FR68" s="117"/>
      <c r="FS68" s="117"/>
      <c r="FT68" s="117"/>
      <c r="FU68" s="117"/>
      <c r="FV68" s="117"/>
      <c r="FW68" s="117"/>
      <c r="FX68" s="117"/>
      <c r="FY68" s="117"/>
      <c r="FZ68" s="117"/>
      <c r="GA68" s="117"/>
      <c r="GB68" s="117"/>
      <c r="GC68" s="117"/>
      <c r="GD68" s="117"/>
      <c r="GE68" s="117"/>
      <c r="GF68" s="117"/>
      <c r="GG68" s="117"/>
      <c r="GH68" s="117"/>
      <c r="GI68" s="117"/>
      <c r="GJ68" s="117"/>
      <c r="GK68" s="117"/>
      <c r="GL68" s="117"/>
      <c r="GM68" s="117"/>
      <c r="GN68" s="117"/>
      <c r="GO68" s="117"/>
      <c r="GP68" s="117"/>
      <c r="GQ68" s="117"/>
      <c r="GR68" s="117"/>
      <c r="GS68" s="117"/>
      <c r="GT68" s="117"/>
      <c r="GU68" s="117"/>
      <c r="GV68" s="117"/>
      <c r="GW68" s="117"/>
      <c r="GX68" s="117"/>
      <c r="GY68" s="117"/>
      <c r="GZ68" s="117"/>
      <c r="HA68" s="117"/>
      <c r="HB68" s="117"/>
      <c r="HC68" s="117"/>
      <c r="HD68" s="117"/>
      <c r="HE68" s="117"/>
      <c r="HF68" s="117"/>
      <c r="HG68" s="117"/>
      <c r="HH68" s="117"/>
      <c r="HI68" s="117"/>
      <c r="HJ68" s="117"/>
      <c r="HK68" s="117"/>
      <c r="HL68" s="117"/>
      <c r="HM68" s="117"/>
      <c r="HN68" s="117"/>
      <c r="HO68" s="117"/>
      <c r="HP68" s="117"/>
      <c r="HQ68" s="117"/>
      <c r="HR68" s="117"/>
      <c r="HS68" s="117"/>
      <c r="HT68" s="117"/>
      <c r="HU68" s="117"/>
      <c r="HV68" s="117"/>
      <c r="HW68" s="117"/>
      <c r="HX68" s="117"/>
      <c r="HY68" s="117"/>
      <c r="HZ68" s="117"/>
      <c r="IA68" s="117"/>
      <c r="IB68" s="117"/>
      <c r="IC68" s="117"/>
      <c r="ID68" s="117"/>
      <c r="IE68" s="117"/>
      <c r="IF68" s="117"/>
      <c r="IG68" s="117"/>
      <c r="IH68" s="117"/>
      <c r="II68" s="117"/>
      <c r="IJ68" s="117"/>
      <c r="IK68" s="117"/>
      <c r="IL68" s="117"/>
      <c r="IM68" s="117"/>
      <c r="IN68" s="117"/>
      <c r="IO68" s="117"/>
      <c r="IP68" s="117"/>
      <c r="IQ68" s="117"/>
      <c r="IR68" s="117"/>
      <c r="IS68" s="117"/>
      <c r="IT68" s="117"/>
      <c r="IU68" s="117"/>
    </row>
    <row r="69" spans="1:255" s="118" customFormat="1" ht="12" customHeight="1" x14ac:dyDescent="0.25">
      <c r="A69" s="112"/>
      <c r="B69" s="113" t="s">
        <v>127</v>
      </c>
      <c r="C69" s="114" t="s">
        <v>62</v>
      </c>
      <c r="D69" s="114">
        <v>1.5</v>
      </c>
      <c r="E69" s="114" t="s">
        <v>69</v>
      </c>
      <c r="F69" s="115">
        <v>46920</v>
      </c>
      <c r="G69" s="116">
        <f t="shared" si="3"/>
        <v>70380</v>
      </c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7"/>
      <c r="AH69" s="117"/>
      <c r="AI69" s="117"/>
      <c r="AJ69" s="117"/>
      <c r="AK69" s="117"/>
      <c r="AL69" s="117"/>
      <c r="AM69" s="117"/>
      <c r="AN69" s="117"/>
      <c r="AO69" s="117"/>
      <c r="AP69" s="117"/>
      <c r="AQ69" s="117"/>
      <c r="AR69" s="117"/>
      <c r="AS69" s="117"/>
      <c r="AT69" s="117"/>
      <c r="AU69" s="117"/>
      <c r="AV69" s="117"/>
      <c r="AW69" s="117"/>
      <c r="AX69" s="117"/>
      <c r="AY69" s="117"/>
      <c r="AZ69" s="117"/>
      <c r="BA69" s="117"/>
      <c r="BB69" s="117"/>
      <c r="BC69" s="117"/>
      <c r="BD69" s="117"/>
      <c r="BE69" s="117"/>
      <c r="BF69" s="117"/>
      <c r="BG69" s="117"/>
      <c r="BH69" s="117"/>
      <c r="BI69" s="117"/>
      <c r="BJ69" s="117"/>
      <c r="BK69" s="117"/>
      <c r="BL69" s="117"/>
      <c r="BM69" s="117"/>
      <c r="BN69" s="117"/>
      <c r="BO69" s="117"/>
      <c r="BP69" s="117"/>
      <c r="BQ69" s="117"/>
      <c r="BR69" s="117"/>
      <c r="BS69" s="117"/>
      <c r="BT69" s="117"/>
      <c r="BU69" s="117"/>
      <c r="BV69" s="117"/>
      <c r="BW69" s="117"/>
      <c r="BX69" s="117"/>
      <c r="BY69" s="117"/>
      <c r="BZ69" s="117"/>
      <c r="CA69" s="117"/>
      <c r="CB69" s="117"/>
      <c r="CC69" s="117"/>
      <c r="CD69" s="117"/>
      <c r="CE69" s="117"/>
      <c r="CF69" s="117"/>
      <c r="CG69" s="117"/>
      <c r="CH69" s="117"/>
      <c r="CI69" s="117"/>
      <c r="CJ69" s="117"/>
      <c r="CK69" s="117"/>
      <c r="CL69" s="117"/>
      <c r="CM69" s="117"/>
      <c r="CN69" s="117"/>
      <c r="CO69" s="117"/>
      <c r="CP69" s="117"/>
      <c r="CQ69" s="117"/>
      <c r="CR69" s="117"/>
      <c r="CS69" s="117"/>
      <c r="CT69" s="117"/>
      <c r="CU69" s="117"/>
      <c r="CV69" s="117"/>
      <c r="CW69" s="117"/>
      <c r="CX69" s="117"/>
      <c r="CY69" s="117"/>
      <c r="CZ69" s="117"/>
      <c r="DA69" s="117"/>
      <c r="DB69" s="117"/>
      <c r="DC69" s="117"/>
      <c r="DD69" s="117"/>
      <c r="DE69" s="117"/>
      <c r="DF69" s="117"/>
      <c r="DG69" s="117"/>
      <c r="DH69" s="117"/>
      <c r="DI69" s="117"/>
      <c r="DJ69" s="117"/>
      <c r="DK69" s="117"/>
      <c r="DL69" s="117"/>
      <c r="DM69" s="117"/>
      <c r="DN69" s="117"/>
      <c r="DO69" s="117"/>
      <c r="DP69" s="117"/>
      <c r="DQ69" s="117"/>
      <c r="DR69" s="117"/>
      <c r="DS69" s="117"/>
      <c r="DT69" s="117"/>
      <c r="DU69" s="117"/>
      <c r="DV69" s="117"/>
      <c r="DW69" s="117"/>
      <c r="DX69" s="117"/>
      <c r="DY69" s="117"/>
      <c r="DZ69" s="117"/>
      <c r="EA69" s="117"/>
      <c r="EB69" s="117"/>
      <c r="EC69" s="117"/>
      <c r="ED69" s="117"/>
      <c r="EE69" s="117"/>
      <c r="EF69" s="117"/>
      <c r="EG69" s="117"/>
      <c r="EH69" s="117"/>
      <c r="EI69" s="117"/>
      <c r="EJ69" s="117"/>
      <c r="EK69" s="117"/>
      <c r="EL69" s="117"/>
      <c r="EM69" s="117"/>
      <c r="EN69" s="117"/>
      <c r="EO69" s="117"/>
      <c r="EP69" s="117"/>
      <c r="EQ69" s="117"/>
      <c r="ER69" s="117"/>
      <c r="ES69" s="117"/>
      <c r="ET69" s="117"/>
      <c r="EU69" s="117"/>
      <c r="EV69" s="117"/>
      <c r="EW69" s="117"/>
      <c r="EX69" s="117"/>
      <c r="EY69" s="117"/>
      <c r="EZ69" s="117"/>
      <c r="FA69" s="117"/>
      <c r="FB69" s="117"/>
      <c r="FC69" s="117"/>
      <c r="FD69" s="117"/>
      <c r="FE69" s="117"/>
      <c r="FF69" s="117"/>
      <c r="FG69" s="117"/>
      <c r="FH69" s="117"/>
      <c r="FI69" s="117"/>
      <c r="FJ69" s="117"/>
      <c r="FK69" s="117"/>
      <c r="FL69" s="117"/>
      <c r="FM69" s="117"/>
      <c r="FN69" s="117"/>
      <c r="FO69" s="117"/>
      <c r="FP69" s="117"/>
      <c r="FQ69" s="117"/>
      <c r="FR69" s="117"/>
      <c r="FS69" s="117"/>
      <c r="FT69" s="117"/>
      <c r="FU69" s="117"/>
      <c r="FV69" s="117"/>
      <c r="FW69" s="117"/>
      <c r="FX69" s="117"/>
      <c r="FY69" s="117"/>
      <c r="FZ69" s="117"/>
      <c r="GA69" s="117"/>
      <c r="GB69" s="117"/>
      <c r="GC69" s="117"/>
      <c r="GD69" s="117"/>
      <c r="GE69" s="117"/>
      <c r="GF69" s="117"/>
      <c r="GG69" s="117"/>
      <c r="GH69" s="117"/>
      <c r="GI69" s="117"/>
      <c r="GJ69" s="117"/>
      <c r="GK69" s="117"/>
      <c r="GL69" s="117"/>
      <c r="GM69" s="117"/>
      <c r="GN69" s="117"/>
      <c r="GO69" s="117"/>
      <c r="GP69" s="117"/>
      <c r="GQ69" s="117"/>
      <c r="GR69" s="117"/>
      <c r="GS69" s="117"/>
      <c r="GT69" s="117"/>
      <c r="GU69" s="117"/>
      <c r="GV69" s="117"/>
      <c r="GW69" s="117"/>
      <c r="GX69" s="117"/>
      <c r="GY69" s="117"/>
      <c r="GZ69" s="117"/>
      <c r="HA69" s="117"/>
      <c r="HB69" s="117"/>
      <c r="HC69" s="117"/>
      <c r="HD69" s="117"/>
      <c r="HE69" s="117"/>
      <c r="HF69" s="117"/>
      <c r="HG69" s="117"/>
      <c r="HH69" s="117"/>
      <c r="HI69" s="117"/>
      <c r="HJ69" s="117"/>
      <c r="HK69" s="117"/>
      <c r="HL69" s="117"/>
      <c r="HM69" s="117"/>
      <c r="HN69" s="117"/>
      <c r="HO69" s="117"/>
      <c r="HP69" s="117"/>
      <c r="HQ69" s="117"/>
      <c r="HR69" s="117"/>
      <c r="HS69" s="117"/>
      <c r="HT69" s="117"/>
      <c r="HU69" s="117"/>
      <c r="HV69" s="117"/>
      <c r="HW69" s="117"/>
      <c r="HX69" s="117"/>
      <c r="HY69" s="117"/>
      <c r="HZ69" s="117"/>
      <c r="IA69" s="117"/>
      <c r="IB69" s="117"/>
      <c r="IC69" s="117"/>
      <c r="ID69" s="117"/>
      <c r="IE69" s="117"/>
      <c r="IF69" s="117"/>
      <c r="IG69" s="117"/>
      <c r="IH69" s="117"/>
      <c r="II69" s="117"/>
      <c r="IJ69" s="117"/>
      <c r="IK69" s="117"/>
      <c r="IL69" s="117"/>
      <c r="IM69" s="117"/>
      <c r="IN69" s="117"/>
      <c r="IO69" s="117"/>
      <c r="IP69" s="117"/>
      <c r="IQ69" s="117"/>
      <c r="IR69" s="117"/>
      <c r="IS69" s="117"/>
      <c r="IT69" s="117"/>
      <c r="IU69" s="117"/>
    </row>
    <row r="70" spans="1:255" s="118" customFormat="1" ht="12" customHeight="1" x14ac:dyDescent="0.25">
      <c r="A70" s="112"/>
      <c r="B70" s="113" t="s">
        <v>128</v>
      </c>
      <c r="C70" s="114" t="s">
        <v>72</v>
      </c>
      <c r="D70" s="114">
        <v>1</v>
      </c>
      <c r="E70" s="114" t="s">
        <v>123</v>
      </c>
      <c r="F70" s="115">
        <v>46920</v>
      </c>
      <c r="G70" s="116">
        <f t="shared" si="3"/>
        <v>46920</v>
      </c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17"/>
      <c r="AH70" s="117"/>
      <c r="AI70" s="117"/>
      <c r="AJ70" s="117"/>
      <c r="AK70" s="117"/>
      <c r="AL70" s="117"/>
      <c r="AM70" s="117"/>
      <c r="AN70" s="117"/>
      <c r="AO70" s="117"/>
      <c r="AP70" s="117"/>
      <c r="AQ70" s="117"/>
      <c r="AR70" s="117"/>
      <c r="AS70" s="117"/>
      <c r="AT70" s="117"/>
      <c r="AU70" s="117"/>
      <c r="AV70" s="117"/>
      <c r="AW70" s="117"/>
      <c r="AX70" s="117"/>
      <c r="AY70" s="117"/>
      <c r="AZ70" s="117"/>
      <c r="BA70" s="117"/>
      <c r="BB70" s="117"/>
      <c r="BC70" s="117"/>
      <c r="BD70" s="117"/>
      <c r="BE70" s="117"/>
      <c r="BF70" s="117"/>
      <c r="BG70" s="117"/>
      <c r="BH70" s="117"/>
      <c r="BI70" s="117"/>
      <c r="BJ70" s="117"/>
      <c r="BK70" s="117"/>
      <c r="BL70" s="117"/>
      <c r="BM70" s="117"/>
      <c r="BN70" s="117"/>
      <c r="BO70" s="117"/>
      <c r="BP70" s="117"/>
      <c r="BQ70" s="117"/>
      <c r="BR70" s="117"/>
      <c r="BS70" s="117"/>
      <c r="BT70" s="117"/>
      <c r="BU70" s="117"/>
      <c r="BV70" s="117"/>
      <c r="BW70" s="117"/>
      <c r="BX70" s="117"/>
      <c r="BY70" s="117"/>
      <c r="BZ70" s="117"/>
      <c r="CA70" s="117"/>
      <c r="CB70" s="117"/>
      <c r="CC70" s="117"/>
      <c r="CD70" s="117"/>
      <c r="CE70" s="117"/>
      <c r="CF70" s="117"/>
      <c r="CG70" s="117"/>
      <c r="CH70" s="117"/>
      <c r="CI70" s="117"/>
      <c r="CJ70" s="117"/>
      <c r="CK70" s="117"/>
      <c r="CL70" s="117"/>
      <c r="CM70" s="117"/>
      <c r="CN70" s="117"/>
      <c r="CO70" s="117"/>
      <c r="CP70" s="117"/>
      <c r="CQ70" s="117"/>
      <c r="CR70" s="117"/>
      <c r="CS70" s="117"/>
      <c r="CT70" s="117"/>
      <c r="CU70" s="117"/>
      <c r="CV70" s="117"/>
      <c r="CW70" s="117"/>
      <c r="CX70" s="117"/>
      <c r="CY70" s="117"/>
      <c r="CZ70" s="117"/>
      <c r="DA70" s="117"/>
      <c r="DB70" s="117"/>
      <c r="DC70" s="117"/>
      <c r="DD70" s="117"/>
      <c r="DE70" s="117"/>
      <c r="DF70" s="117"/>
      <c r="DG70" s="117"/>
      <c r="DH70" s="117"/>
      <c r="DI70" s="117"/>
      <c r="DJ70" s="117"/>
      <c r="DK70" s="117"/>
      <c r="DL70" s="117"/>
      <c r="DM70" s="117"/>
      <c r="DN70" s="117"/>
      <c r="DO70" s="117"/>
      <c r="DP70" s="117"/>
      <c r="DQ70" s="117"/>
      <c r="DR70" s="117"/>
      <c r="DS70" s="117"/>
      <c r="DT70" s="117"/>
      <c r="DU70" s="117"/>
      <c r="DV70" s="117"/>
      <c r="DW70" s="117"/>
      <c r="DX70" s="117"/>
      <c r="DY70" s="117"/>
      <c r="DZ70" s="117"/>
      <c r="EA70" s="117"/>
      <c r="EB70" s="117"/>
      <c r="EC70" s="117"/>
      <c r="ED70" s="117"/>
      <c r="EE70" s="117"/>
      <c r="EF70" s="117"/>
      <c r="EG70" s="117"/>
      <c r="EH70" s="117"/>
      <c r="EI70" s="117"/>
      <c r="EJ70" s="117"/>
      <c r="EK70" s="117"/>
      <c r="EL70" s="117"/>
      <c r="EM70" s="117"/>
      <c r="EN70" s="117"/>
      <c r="EO70" s="117"/>
      <c r="EP70" s="117"/>
      <c r="EQ70" s="117"/>
      <c r="ER70" s="117"/>
      <c r="ES70" s="117"/>
      <c r="ET70" s="117"/>
      <c r="EU70" s="117"/>
      <c r="EV70" s="117"/>
      <c r="EW70" s="117"/>
      <c r="EX70" s="117"/>
      <c r="EY70" s="117"/>
      <c r="EZ70" s="117"/>
      <c r="FA70" s="117"/>
      <c r="FB70" s="117"/>
      <c r="FC70" s="117"/>
      <c r="FD70" s="117"/>
      <c r="FE70" s="117"/>
      <c r="FF70" s="117"/>
      <c r="FG70" s="117"/>
      <c r="FH70" s="117"/>
      <c r="FI70" s="117"/>
      <c r="FJ70" s="117"/>
      <c r="FK70" s="117"/>
      <c r="FL70" s="117"/>
      <c r="FM70" s="117"/>
      <c r="FN70" s="117"/>
      <c r="FO70" s="117"/>
      <c r="FP70" s="117"/>
      <c r="FQ70" s="117"/>
      <c r="FR70" s="117"/>
      <c r="FS70" s="117"/>
      <c r="FT70" s="117"/>
      <c r="FU70" s="117"/>
      <c r="FV70" s="117"/>
      <c r="FW70" s="117"/>
      <c r="FX70" s="117"/>
      <c r="FY70" s="117"/>
      <c r="FZ70" s="117"/>
      <c r="GA70" s="117"/>
      <c r="GB70" s="117"/>
      <c r="GC70" s="117"/>
      <c r="GD70" s="117"/>
      <c r="GE70" s="117"/>
      <c r="GF70" s="117"/>
      <c r="GG70" s="117"/>
      <c r="GH70" s="117"/>
      <c r="GI70" s="117"/>
      <c r="GJ70" s="117"/>
      <c r="GK70" s="117"/>
      <c r="GL70" s="117"/>
      <c r="GM70" s="117"/>
      <c r="GN70" s="117"/>
      <c r="GO70" s="117"/>
      <c r="GP70" s="117"/>
      <c r="GQ70" s="117"/>
      <c r="GR70" s="117"/>
      <c r="GS70" s="117"/>
      <c r="GT70" s="117"/>
      <c r="GU70" s="117"/>
      <c r="GV70" s="117"/>
      <c r="GW70" s="117"/>
      <c r="GX70" s="117"/>
      <c r="GY70" s="117"/>
      <c r="GZ70" s="117"/>
      <c r="HA70" s="117"/>
      <c r="HB70" s="117"/>
      <c r="HC70" s="117"/>
      <c r="HD70" s="117"/>
      <c r="HE70" s="117"/>
      <c r="HF70" s="117"/>
      <c r="HG70" s="117"/>
      <c r="HH70" s="117"/>
      <c r="HI70" s="117"/>
      <c r="HJ70" s="117"/>
      <c r="HK70" s="117"/>
      <c r="HL70" s="117"/>
      <c r="HM70" s="117"/>
      <c r="HN70" s="117"/>
      <c r="HO70" s="117"/>
      <c r="HP70" s="117"/>
      <c r="HQ70" s="117"/>
      <c r="HR70" s="117"/>
      <c r="HS70" s="117"/>
      <c r="HT70" s="117"/>
      <c r="HU70" s="117"/>
      <c r="HV70" s="117"/>
      <c r="HW70" s="117"/>
      <c r="HX70" s="117"/>
      <c r="HY70" s="117"/>
      <c r="HZ70" s="117"/>
      <c r="IA70" s="117"/>
      <c r="IB70" s="117"/>
      <c r="IC70" s="117"/>
      <c r="ID70" s="117"/>
      <c r="IE70" s="117"/>
      <c r="IF70" s="117"/>
      <c r="IG70" s="117"/>
      <c r="IH70" s="117"/>
      <c r="II70" s="117"/>
      <c r="IJ70" s="117"/>
      <c r="IK70" s="117"/>
      <c r="IL70" s="117"/>
      <c r="IM70" s="117"/>
      <c r="IN70" s="117"/>
      <c r="IO70" s="117"/>
      <c r="IP70" s="117"/>
      <c r="IQ70" s="117"/>
      <c r="IR70" s="117"/>
      <c r="IS70" s="117"/>
      <c r="IT70" s="117"/>
      <c r="IU70" s="117"/>
    </row>
    <row r="71" spans="1:255" ht="12.75" customHeight="1" x14ac:dyDescent="0.25">
      <c r="A71" s="5"/>
      <c r="B71" s="8" t="s">
        <v>31</v>
      </c>
      <c r="C71" s="9"/>
      <c r="D71" s="9"/>
      <c r="E71" s="9"/>
      <c r="F71" s="119"/>
      <c r="G71" s="120">
        <f>SUM(G52:G70)</f>
        <v>1753689</v>
      </c>
    </row>
    <row r="72" spans="1:255" s="1" customFormat="1" ht="12" customHeight="1" x14ac:dyDescent="0.25">
      <c r="A72" s="2"/>
      <c r="B72" s="36"/>
      <c r="C72" s="37"/>
      <c r="D72" s="37"/>
      <c r="E72" s="38"/>
      <c r="F72" s="39"/>
      <c r="G72" s="40"/>
    </row>
    <row r="73" spans="1:255" ht="12" customHeight="1" x14ac:dyDescent="0.25">
      <c r="A73" s="5"/>
      <c r="B73" s="26" t="s">
        <v>32</v>
      </c>
      <c r="C73" s="27"/>
      <c r="D73" s="28"/>
      <c r="E73" s="28"/>
      <c r="F73" s="29"/>
      <c r="G73" s="30"/>
    </row>
    <row r="74" spans="1:255" ht="24" customHeight="1" x14ac:dyDescent="0.25">
      <c r="A74" s="5"/>
      <c r="B74" s="31" t="s">
        <v>33</v>
      </c>
      <c r="C74" s="111" t="s">
        <v>29</v>
      </c>
      <c r="D74" s="111" t="s">
        <v>30</v>
      </c>
      <c r="E74" s="31" t="s">
        <v>17</v>
      </c>
      <c r="F74" s="111" t="s">
        <v>18</v>
      </c>
      <c r="G74" s="31" t="s">
        <v>19</v>
      </c>
    </row>
    <row r="75" spans="1:255" s="118" customFormat="1" ht="12" customHeight="1" x14ac:dyDescent="0.25">
      <c r="A75" s="112"/>
      <c r="B75" s="113" t="s">
        <v>85</v>
      </c>
      <c r="C75" s="114" t="s">
        <v>61</v>
      </c>
      <c r="D75" s="114">
        <v>4</v>
      </c>
      <c r="E75" s="114" t="s">
        <v>91</v>
      </c>
      <c r="F75" s="115">
        <v>200000</v>
      </c>
      <c r="G75" s="116">
        <f>+F75*D75</f>
        <v>800000</v>
      </c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  <c r="BH75" s="117"/>
      <c r="BI75" s="117"/>
      <c r="BJ75" s="117"/>
      <c r="BK75" s="117"/>
      <c r="BL75" s="117"/>
      <c r="BM75" s="117"/>
      <c r="BN75" s="117"/>
      <c r="BO75" s="117"/>
      <c r="BP75" s="117"/>
      <c r="BQ75" s="117"/>
      <c r="BR75" s="117"/>
      <c r="BS75" s="117"/>
      <c r="BT75" s="117"/>
      <c r="BU75" s="117"/>
      <c r="BV75" s="117"/>
      <c r="BW75" s="117"/>
      <c r="BX75" s="117"/>
      <c r="BY75" s="117"/>
      <c r="BZ75" s="117"/>
      <c r="CA75" s="117"/>
      <c r="CB75" s="117"/>
      <c r="CC75" s="117"/>
      <c r="CD75" s="117"/>
      <c r="CE75" s="117"/>
      <c r="CF75" s="117"/>
      <c r="CG75" s="117"/>
      <c r="CH75" s="117"/>
      <c r="CI75" s="117"/>
      <c r="CJ75" s="117"/>
      <c r="CK75" s="117"/>
      <c r="CL75" s="117"/>
      <c r="CM75" s="117"/>
      <c r="CN75" s="117"/>
      <c r="CO75" s="117"/>
      <c r="CP75" s="117"/>
      <c r="CQ75" s="117"/>
      <c r="CR75" s="117"/>
      <c r="CS75" s="117"/>
      <c r="CT75" s="117"/>
      <c r="CU75" s="117"/>
      <c r="CV75" s="117"/>
      <c r="CW75" s="117"/>
      <c r="CX75" s="117"/>
      <c r="CY75" s="117"/>
      <c r="CZ75" s="117"/>
      <c r="DA75" s="117"/>
      <c r="DB75" s="117"/>
      <c r="DC75" s="117"/>
      <c r="DD75" s="117"/>
      <c r="DE75" s="117"/>
      <c r="DF75" s="117"/>
      <c r="DG75" s="117"/>
      <c r="DH75" s="117"/>
      <c r="DI75" s="117"/>
      <c r="DJ75" s="117"/>
      <c r="DK75" s="117"/>
      <c r="DL75" s="117"/>
      <c r="DM75" s="117"/>
      <c r="DN75" s="117"/>
      <c r="DO75" s="117"/>
      <c r="DP75" s="117"/>
      <c r="DQ75" s="117"/>
      <c r="DR75" s="117"/>
      <c r="DS75" s="117"/>
      <c r="DT75" s="117"/>
      <c r="DU75" s="117"/>
      <c r="DV75" s="117"/>
      <c r="DW75" s="117"/>
      <c r="DX75" s="117"/>
      <c r="DY75" s="117"/>
      <c r="DZ75" s="117"/>
      <c r="EA75" s="117"/>
      <c r="EB75" s="117"/>
      <c r="EC75" s="117"/>
      <c r="ED75" s="117"/>
      <c r="EE75" s="117"/>
      <c r="EF75" s="117"/>
      <c r="EG75" s="117"/>
      <c r="EH75" s="117"/>
      <c r="EI75" s="117"/>
      <c r="EJ75" s="117"/>
      <c r="EK75" s="117"/>
      <c r="EL75" s="117"/>
      <c r="EM75" s="117"/>
      <c r="EN75" s="117"/>
      <c r="EO75" s="117"/>
      <c r="EP75" s="117"/>
      <c r="EQ75" s="117"/>
      <c r="ER75" s="117"/>
      <c r="ES75" s="117"/>
      <c r="ET75" s="117"/>
      <c r="EU75" s="117"/>
      <c r="EV75" s="117"/>
      <c r="EW75" s="117"/>
      <c r="EX75" s="117"/>
      <c r="EY75" s="117"/>
      <c r="EZ75" s="117"/>
      <c r="FA75" s="117"/>
      <c r="FB75" s="117"/>
      <c r="FC75" s="117"/>
      <c r="FD75" s="117"/>
      <c r="FE75" s="117"/>
      <c r="FF75" s="117"/>
      <c r="FG75" s="117"/>
      <c r="FH75" s="117"/>
      <c r="FI75" s="117"/>
      <c r="FJ75" s="117"/>
      <c r="FK75" s="117"/>
      <c r="FL75" s="117"/>
      <c r="FM75" s="117"/>
      <c r="FN75" s="117"/>
      <c r="FO75" s="117"/>
      <c r="FP75" s="117"/>
      <c r="FQ75" s="117"/>
      <c r="FR75" s="117"/>
      <c r="FS75" s="117"/>
      <c r="FT75" s="117"/>
      <c r="FU75" s="117"/>
      <c r="FV75" s="117"/>
      <c r="FW75" s="117"/>
      <c r="FX75" s="117"/>
      <c r="FY75" s="117"/>
      <c r="FZ75" s="117"/>
      <c r="GA75" s="117"/>
      <c r="GB75" s="117"/>
      <c r="GC75" s="117"/>
      <c r="GD75" s="117"/>
      <c r="GE75" s="117"/>
      <c r="GF75" s="117"/>
      <c r="GG75" s="117"/>
      <c r="GH75" s="117"/>
      <c r="GI75" s="117"/>
      <c r="GJ75" s="117"/>
      <c r="GK75" s="117"/>
      <c r="GL75" s="117"/>
      <c r="GM75" s="117"/>
      <c r="GN75" s="117"/>
      <c r="GO75" s="117"/>
      <c r="GP75" s="117"/>
      <c r="GQ75" s="117"/>
      <c r="GR75" s="117"/>
      <c r="GS75" s="117"/>
      <c r="GT75" s="117"/>
      <c r="GU75" s="117"/>
      <c r="GV75" s="117"/>
      <c r="GW75" s="117"/>
      <c r="GX75" s="117"/>
      <c r="GY75" s="117"/>
      <c r="GZ75" s="117"/>
      <c r="HA75" s="117"/>
      <c r="HB75" s="117"/>
      <c r="HC75" s="117"/>
      <c r="HD75" s="117"/>
      <c r="HE75" s="117"/>
      <c r="HF75" s="117"/>
      <c r="HG75" s="117"/>
      <c r="HH75" s="117"/>
      <c r="HI75" s="117"/>
      <c r="HJ75" s="117"/>
      <c r="HK75" s="117"/>
      <c r="HL75" s="117"/>
      <c r="HM75" s="117"/>
      <c r="HN75" s="117"/>
      <c r="HO75" s="117"/>
      <c r="HP75" s="117"/>
      <c r="HQ75" s="117"/>
      <c r="HR75" s="117"/>
      <c r="HS75" s="117"/>
      <c r="HT75" s="117"/>
      <c r="HU75" s="117"/>
      <c r="HV75" s="117"/>
      <c r="HW75" s="117"/>
      <c r="HX75" s="117"/>
      <c r="HY75" s="117"/>
      <c r="HZ75" s="117"/>
      <c r="IA75" s="117"/>
      <c r="IB75" s="117"/>
      <c r="IC75" s="117"/>
      <c r="ID75" s="117"/>
      <c r="IE75" s="117"/>
      <c r="IF75" s="117"/>
      <c r="IG75" s="117"/>
      <c r="IH75" s="117"/>
      <c r="II75" s="117"/>
      <c r="IJ75" s="117"/>
      <c r="IK75" s="117"/>
      <c r="IL75" s="117"/>
      <c r="IM75" s="117"/>
      <c r="IN75" s="117"/>
      <c r="IO75" s="117"/>
      <c r="IP75" s="117"/>
      <c r="IQ75" s="117"/>
      <c r="IR75" s="117"/>
      <c r="IS75" s="117"/>
      <c r="IT75" s="117"/>
      <c r="IU75" s="117"/>
    </row>
    <row r="76" spans="1:255" ht="12.75" customHeight="1" x14ac:dyDescent="0.25">
      <c r="A76" s="5"/>
      <c r="B76" s="8" t="s">
        <v>34</v>
      </c>
      <c r="C76" s="9"/>
      <c r="D76" s="9"/>
      <c r="E76" s="9"/>
      <c r="F76" s="119"/>
      <c r="G76" s="120">
        <f>SUM(G75:G75)</f>
        <v>800000</v>
      </c>
    </row>
    <row r="77" spans="1:255" s="1" customFormat="1" ht="12" customHeight="1" x14ac:dyDescent="0.25">
      <c r="A77" s="2"/>
      <c r="B77" s="41"/>
      <c r="C77" s="41"/>
      <c r="D77" s="41"/>
      <c r="E77" s="41"/>
      <c r="F77" s="42"/>
      <c r="G77" s="43"/>
    </row>
    <row r="78" spans="1:255" s="1" customFormat="1" ht="12" customHeight="1" x14ac:dyDescent="0.25">
      <c r="A78" s="10"/>
      <c r="B78" s="124" t="s">
        <v>35</v>
      </c>
      <c r="C78" s="125"/>
      <c r="D78" s="125"/>
      <c r="E78" s="125"/>
      <c r="F78" s="125"/>
      <c r="G78" s="126">
        <f>G30+G35+G48+G71+G76</f>
        <v>7145489</v>
      </c>
    </row>
    <row r="79" spans="1:255" s="1" customFormat="1" ht="12" customHeight="1" x14ac:dyDescent="0.25">
      <c r="A79" s="10"/>
      <c r="B79" s="127" t="s">
        <v>36</v>
      </c>
      <c r="C79" s="128"/>
      <c r="D79" s="128"/>
      <c r="E79" s="128"/>
      <c r="F79" s="128"/>
      <c r="G79" s="129">
        <f>G78*0.05</f>
        <v>357274.45</v>
      </c>
    </row>
    <row r="80" spans="1:255" s="1" customFormat="1" ht="12" customHeight="1" x14ac:dyDescent="0.25">
      <c r="A80" s="10"/>
      <c r="B80" s="130" t="s">
        <v>37</v>
      </c>
      <c r="C80" s="131"/>
      <c r="D80" s="131"/>
      <c r="E80" s="131"/>
      <c r="F80" s="131"/>
      <c r="G80" s="132">
        <f>G79+G78</f>
        <v>7502763.4500000002</v>
      </c>
    </row>
    <row r="81" spans="1:7" s="1" customFormat="1" ht="12" customHeight="1" x14ac:dyDescent="0.25">
      <c r="A81" s="10"/>
      <c r="B81" s="127" t="s">
        <v>38</v>
      </c>
      <c r="C81" s="128"/>
      <c r="D81" s="128"/>
      <c r="E81" s="128"/>
      <c r="F81" s="128"/>
      <c r="G81" s="129">
        <f>G12</f>
        <v>10000000</v>
      </c>
    </row>
    <row r="82" spans="1:7" s="1" customFormat="1" ht="12" customHeight="1" x14ac:dyDescent="0.25">
      <c r="A82" s="10"/>
      <c r="B82" s="133" t="s">
        <v>39</v>
      </c>
      <c r="C82" s="134"/>
      <c r="D82" s="134"/>
      <c r="E82" s="134"/>
      <c r="F82" s="134"/>
      <c r="G82" s="135">
        <f>G81-G80</f>
        <v>2497236.5499999998</v>
      </c>
    </row>
    <row r="83" spans="1:7" s="1" customFormat="1" ht="12" customHeight="1" x14ac:dyDescent="0.25">
      <c r="A83" s="10"/>
      <c r="B83" s="44" t="s">
        <v>86</v>
      </c>
      <c r="C83" s="45"/>
      <c r="D83" s="45"/>
      <c r="E83" s="45"/>
      <c r="F83" s="45"/>
      <c r="G83" s="46"/>
    </row>
    <row r="84" spans="1:7" s="1" customFormat="1" ht="12.75" customHeight="1" thickBot="1" x14ac:dyDescent="0.3">
      <c r="A84" s="10"/>
      <c r="B84" s="47"/>
      <c r="C84" s="45"/>
      <c r="D84" s="45"/>
      <c r="E84" s="45"/>
      <c r="F84" s="45"/>
      <c r="G84" s="46"/>
    </row>
    <row r="85" spans="1:7" s="1" customFormat="1" ht="12" customHeight="1" x14ac:dyDescent="0.25">
      <c r="A85" s="10"/>
      <c r="B85" s="48" t="s">
        <v>87</v>
      </c>
      <c r="C85" s="49"/>
      <c r="D85" s="49"/>
      <c r="E85" s="49"/>
      <c r="F85" s="50"/>
      <c r="G85" s="46"/>
    </row>
    <row r="86" spans="1:7" s="1" customFormat="1" ht="12" customHeight="1" x14ac:dyDescent="0.25">
      <c r="A86" s="10"/>
      <c r="B86" s="51" t="s">
        <v>40</v>
      </c>
      <c r="C86" s="52"/>
      <c r="D86" s="52"/>
      <c r="E86" s="52"/>
      <c r="F86" s="53"/>
      <c r="G86" s="46"/>
    </row>
    <row r="87" spans="1:7" s="1" customFormat="1" ht="12" customHeight="1" x14ac:dyDescent="0.25">
      <c r="A87" s="10"/>
      <c r="B87" s="51" t="s">
        <v>41</v>
      </c>
      <c r="C87" s="52"/>
      <c r="D87" s="52"/>
      <c r="E87" s="52"/>
      <c r="F87" s="53"/>
      <c r="G87" s="46"/>
    </row>
    <row r="88" spans="1:7" s="1" customFormat="1" ht="12" customHeight="1" x14ac:dyDescent="0.25">
      <c r="A88" s="10"/>
      <c r="B88" s="51" t="s">
        <v>42</v>
      </c>
      <c r="C88" s="52"/>
      <c r="D88" s="52"/>
      <c r="E88" s="52"/>
      <c r="F88" s="53"/>
      <c r="G88" s="46"/>
    </row>
    <row r="89" spans="1:7" s="1" customFormat="1" ht="12" customHeight="1" x14ac:dyDescent="0.25">
      <c r="A89" s="10"/>
      <c r="B89" s="51" t="s">
        <v>43</v>
      </c>
      <c r="C89" s="52"/>
      <c r="D89" s="52"/>
      <c r="E89" s="52"/>
      <c r="F89" s="53"/>
      <c r="G89" s="46"/>
    </row>
    <row r="90" spans="1:7" s="1" customFormat="1" ht="12" customHeight="1" x14ac:dyDescent="0.25">
      <c r="A90" s="10"/>
      <c r="B90" s="51" t="s">
        <v>44</v>
      </c>
      <c r="C90" s="52"/>
      <c r="D90" s="52"/>
      <c r="E90" s="52"/>
      <c r="F90" s="53"/>
      <c r="G90" s="46"/>
    </row>
    <row r="91" spans="1:7" s="1" customFormat="1" ht="12.75" customHeight="1" thickBot="1" x14ac:dyDescent="0.3">
      <c r="A91" s="10"/>
      <c r="B91" s="54" t="s">
        <v>45</v>
      </c>
      <c r="C91" s="55"/>
      <c r="D91" s="55"/>
      <c r="E91" s="55"/>
      <c r="F91" s="56"/>
      <c r="G91" s="46"/>
    </row>
    <row r="92" spans="1:7" s="1" customFormat="1" ht="12.75" customHeight="1" x14ac:dyDescent="0.25">
      <c r="A92" s="10"/>
      <c r="B92" s="47"/>
      <c r="C92" s="52"/>
      <c r="D92" s="52"/>
      <c r="E92" s="52"/>
      <c r="F92" s="52"/>
      <c r="G92" s="46"/>
    </row>
    <row r="93" spans="1:7" s="1" customFormat="1" ht="15" customHeight="1" thickBot="1" x14ac:dyDescent="0.3">
      <c r="A93" s="10"/>
      <c r="B93" s="80" t="s">
        <v>46</v>
      </c>
      <c r="C93" s="81"/>
      <c r="D93" s="57"/>
      <c r="E93" s="58"/>
      <c r="F93" s="58"/>
      <c r="G93" s="46"/>
    </row>
    <row r="94" spans="1:7" s="1" customFormat="1" ht="12" customHeight="1" x14ac:dyDescent="0.25">
      <c r="A94" s="10"/>
      <c r="B94" s="59" t="s">
        <v>33</v>
      </c>
      <c r="C94" s="60" t="s">
        <v>47</v>
      </c>
      <c r="D94" s="61" t="s">
        <v>48</v>
      </c>
      <c r="E94" s="58"/>
      <c r="F94" s="58"/>
      <c r="G94" s="46"/>
    </row>
    <row r="95" spans="1:7" s="1" customFormat="1" ht="12" customHeight="1" x14ac:dyDescent="0.25">
      <c r="A95" s="10"/>
      <c r="B95" s="62" t="s">
        <v>49</v>
      </c>
      <c r="C95" s="63">
        <f>G30</f>
        <v>2845000</v>
      </c>
      <c r="D95" s="64">
        <f>(C95/C101)</f>
        <v>0.37919361565370957</v>
      </c>
      <c r="E95" s="58"/>
      <c r="F95" s="58"/>
      <c r="G95" s="46"/>
    </row>
    <row r="96" spans="1:7" s="1" customFormat="1" ht="12" customHeight="1" x14ac:dyDescent="0.25">
      <c r="A96" s="10"/>
      <c r="B96" s="62" t="s">
        <v>50</v>
      </c>
      <c r="C96" s="63">
        <f>G35</f>
        <v>0</v>
      </c>
      <c r="D96" s="64">
        <v>0</v>
      </c>
      <c r="E96" s="58"/>
      <c r="F96" s="58"/>
      <c r="G96" s="46"/>
    </row>
    <row r="97" spans="1:7" s="1" customFormat="1" ht="12" customHeight="1" x14ac:dyDescent="0.25">
      <c r="A97" s="10"/>
      <c r="B97" s="62" t="s">
        <v>51</v>
      </c>
      <c r="C97" s="63">
        <f>G48</f>
        <v>1746800</v>
      </c>
      <c r="D97" s="64">
        <f>(C97/C101)</f>
        <v>0.23282088148467481</v>
      </c>
      <c r="E97" s="58"/>
      <c r="F97" s="58"/>
      <c r="G97" s="46"/>
    </row>
    <row r="98" spans="1:7" s="1" customFormat="1" ht="12" customHeight="1" x14ac:dyDescent="0.25">
      <c r="A98" s="10"/>
      <c r="B98" s="62" t="s">
        <v>28</v>
      </c>
      <c r="C98" s="63">
        <f>G71</f>
        <v>1753689</v>
      </c>
      <c r="D98" s="64">
        <f>(C98/C101)</f>
        <v>0.23373907649987286</v>
      </c>
      <c r="E98" s="58"/>
      <c r="F98" s="58"/>
      <c r="G98" s="46"/>
    </row>
    <row r="99" spans="1:7" s="1" customFormat="1" ht="12" customHeight="1" x14ac:dyDescent="0.25">
      <c r="A99" s="10"/>
      <c r="B99" s="62" t="s">
        <v>52</v>
      </c>
      <c r="C99" s="65">
        <f>G76</f>
        <v>800000</v>
      </c>
      <c r="D99" s="64">
        <f>(C99/C101)</f>
        <v>0.10662737874269514</v>
      </c>
      <c r="E99" s="66"/>
      <c r="F99" s="66"/>
      <c r="G99" s="46"/>
    </row>
    <row r="100" spans="1:7" s="1" customFormat="1" ht="12" customHeight="1" x14ac:dyDescent="0.25">
      <c r="A100" s="10"/>
      <c r="B100" s="62" t="s">
        <v>53</v>
      </c>
      <c r="C100" s="65">
        <f>G79</f>
        <v>357274.45</v>
      </c>
      <c r="D100" s="64">
        <f>(C100/C101)</f>
        <v>4.7619047619047616E-2</v>
      </c>
      <c r="E100" s="66"/>
      <c r="F100" s="66"/>
      <c r="G100" s="46"/>
    </row>
    <row r="101" spans="1:7" s="1" customFormat="1" ht="12.75" customHeight="1" thickBot="1" x14ac:dyDescent="0.3">
      <c r="A101" s="10"/>
      <c r="B101" s="67" t="s">
        <v>54</v>
      </c>
      <c r="C101" s="68">
        <f>SUM(C95:C100)</f>
        <v>7502763.4500000002</v>
      </c>
      <c r="D101" s="69">
        <f>SUM(D95:D100)</f>
        <v>1</v>
      </c>
      <c r="E101" s="66"/>
      <c r="F101" s="66"/>
      <c r="G101" s="46"/>
    </row>
    <row r="102" spans="1:7" s="1" customFormat="1" ht="12" customHeight="1" x14ac:dyDescent="0.25">
      <c r="A102" s="10"/>
      <c r="B102" s="47"/>
      <c r="C102" s="45"/>
      <c r="D102" s="45"/>
      <c r="E102" s="45"/>
      <c r="F102" s="45"/>
      <c r="G102" s="46"/>
    </row>
    <row r="103" spans="1:7" s="1" customFormat="1" ht="12.75" customHeight="1" thickBot="1" x14ac:dyDescent="0.3">
      <c r="A103" s="10"/>
      <c r="B103" s="14"/>
      <c r="C103" s="45"/>
      <c r="D103" s="45"/>
      <c r="E103" s="45"/>
      <c r="F103" s="45"/>
      <c r="G103" s="46"/>
    </row>
    <row r="104" spans="1:7" s="1" customFormat="1" ht="12" customHeight="1" thickBot="1" x14ac:dyDescent="0.3">
      <c r="A104" s="10"/>
      <c r="B104" s="82" t="s">
        <v>130</v>
      </c>
      <c r="C104" s="83"/>
      <c r="D104" s="83"/>
      <c r="E104" s="84"/>
      <c r="F104" s="66"/>
      <c r="G104" s="46"/>
    </row>
    <row r="105" spans="1:7" s="1" customFormat="1" ht="12" customHeight="1" x14ac:dyDescent="0.25">
      <c r="A105" s="10"/>
      <c r="B105" s="70" t="s">
        <v>77</v>
      </c>
      <c r="C105" s="71">
        <v>30000</v>
      </c>
      <c r="D105" s="71">
        <f>G9</f>
        <v>40000</v>
      </c>
      <c r="E105" s="71">
        <v>50000</v>
      </c>
      <c r="F105" s="72"/>
      <c r="G105" s="73"/>
    </row>
    <row r="106" spans="1:7" s="1" customFormat="1" ht="12.75" customHeight="1" thickBot="1" x14ac:dyDescent="0.3">
      <c r="A106" s="10"/>
      <c r="B106" s="67" t="s">
        <v>131</v>
      </c>
      <c r="C106" s="68">
        <f>(G80/C105)</f>
        <v>250.09211500000001</v>
      </c>
      <c r="D106" s="68">
        <f>(G80/D105)</f>
        <v>187.56908625</v>
      </c>
      <c r="E106" s="74">
        <f>(G80/E105)</f>
        <v>150.05526900000001</v>
      </c>
      <c r="F106" s="72"/>
      <c r="G106" s="73"/>
    </row>
    <row r="107" spans="1:7" s="1" customFormat="1" ht="15.6" customHeight="1" x14ac:dyDescent="0.25">
      <c r="A107" s="10"/>
      <c r="B107" s="75" t="s">
        <v>55</v>
      </c>
      <c r="C107" s="76"/>
      <c r="D107" s="76"/>
      <c r="E107" s="76"/>
      <c r="F107" s="76"/>
      <c r="G107" s="77"/>
    </row>
  </sheetData>
  <mergeCells count="9">
    <mergeCell ref="B17:G17"/>
    <mergeCell ref="B93:C93"/>
    <mergeCell ref="B104:E104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DURAZNO CONSERVERO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2022-02-19T01:45:31Z</cp:lastPrinted>
  <dcterms:created xsi:type="dcterms:W3CDTF">2020-11-27T12:49:26Z</dcterms:created>
  <dcterms:modified xsi:type="dcterms:W3CDTF">2023-02-01T19:34:11Z</dcterms:modified>
</cp:coreProperties>
</file>