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<sst xmlns="http://schemas.openxmlformats.org/spreadsheetml/2006/main" count="133" uniqueCount="92">
  <si>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</si>
  <si>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</si>
  <si>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</si>
  <si>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</si>
  <si>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</si>
  <si>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</si>
  <si>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</si>
  <si>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</si>
  <si>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</si>
  <si>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</si>
  <si>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</si>
  <si>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</si>
  <si>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</si>
  <si>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</si>
  <si>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</si>
  <si>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</si>
  <si>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</si>
  <si>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</si>
  <si>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</si>
  <si>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</si>
  <si>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</si>
  <si>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</si>
  <si>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</si>
  <si>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</si>
  <si>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</si>
  <si>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</si>
  <si>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</si>
  <si>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</si>
  <si>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</si>
  <si>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</si>
  <si>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</si>
  <si>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</si>
  <si>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</si>
  <si>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</si>
  <si>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</si>
  <si>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</si>
  <si>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</si>
  <si>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</si>
  <si>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</si>
  <si>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</si>
  <si>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</si>
  <si>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</si>
  <si>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</si>
  <si>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</si>
  <si>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</si>
  <si>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</si>
  <si>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</si>
  <si>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</si>
  <si>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</si>
  <si>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</si>
  <si>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</si>
  <si>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</si>
  <si>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</si>
  <si>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</si>
  <si>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</si>
  <si>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</si>
  <si>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</si>
  <si>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</si>
  <si>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</si>
  <si>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</si>
  <si>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Enero-Diciembre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</si>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</sst>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49" fontId="13" fillId="2" borderId="10" xfId="0" applyNumberFormat="1" applyFont="1" applyFill="1" applyBorder="1" applyAlignment="1">
      <alignment horizontal="center" wrapText="1"/>
    </xf>
    <xf numFmtId="0" fontId="13" fillId="2" borderId="10" xfId="0" applyNumberFormat="1" applyFont="1" applyFill="1" applyBorder="1" applyAlignment="1">
      <alignment horizontal="center" wrapText="1"/>
    </xf>
    <xf numFmtId="3" fontId="13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zoomScale="148" zoomScaleNormal="148" workbookViewId="0">
      <selection activeCell="A15" sqref="A15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68</v>
      </c>
      <c r="D9" s="10"/>
      <c r="E9" s="116" t="s">
        <v>70</v>
      </c>
      <c r="F9" s="117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8" t="s">
        <v>1</v>
      </c>
      <c r="F10" s="119"/>
      <c r="G10" s="37" t="s">
        <v>86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7" t="s">
        <v>54</v>
      </c>
      <c r="F11" s="128"/>
      <c r="G11" s="40">
        <v>200</v>
      </c>
      <c r="H11" s="22"/>
    </row>
    <row r="12" spans="1:8" ht="11.25" customHeight="1" x14ac:dyDescent="0.25">
      <c r="A12" s="6"/>
      <c r="B12" s="35" t="s">
        <v>3</v>
      </c>
      <c r="C12" s="38" t="s">
        <v>88</v>
      </c>
      <c r="D12" s="10"/>
      <c r="E12" s="41" t="s">
        <v>4</v>
      </c>
      <c r="F12" s="42"/>
      <c r="G12" s="43">
        <f>G9*G11</f>
        <v>2520000</v>
      </c>
      <c r="H12" s="22"/>
    </row>
    <row r="13" spans="1:8" ht="11.25" customHeight="1" x14ac:dyDescent="0.25">
      <c r="A13" s="6"/>
      <c r="B13" s="35" t="s">
        <v>5</v>
      </c>
      <c r="C13" s="38" t="s">
        <v>89</v>
      </c>
      <c r="D13" s="10"/>
      <c r="E13" s="118" t="s">
        <v>6</v>
      </c>
      <c r="F13" s="119"/>
      <c r="G13" s="37" t="s">
        <v>59</v>
      </c>
      <c r="H13" s="22" t="s">
        <v>52</v>
      </c>
    </row>
    <row r="14" spans="1:8" ht="27" customHeight="1" x14ac:dyDescent="0.25">
      <c r="A14" s="6"/>
      <c r="B14" s="35" t="s">
        <v>7</v>
      </c>
      <c r="C14" s="38" t="s">
        <v>90</v>
      </c>
      <c r="D14" s="10"/>
      <c r="E14" s="118" t="s">
        <v>8</v>
      </c>
      <c r="F14" s="119"/>
      <c r="G14" s="37" t="s">
        <v>87</v>
      </c>
      <c r="H14" s="22"/>
    </row>
    <row r="15" spans="1:8" ht="10.5" customHeight="1" x14ac:dyDescent="0.25">
      <c r="A15" s="6"/>
      <c r="B15" s="35" t="s">
        <v>9</v>
      </c>
      <c r="C15" s="37" t="s">
        <v>91</v>
      </c>
      <c r="D15" s="10"/>
      <c r="E15" s="120" t="s">
        <v>10</v>
      </c>
      <c r="F15" s="121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2" t="s">
        <v>69</v>
      </c>
      <c r="C17" s="123"/>
      <c r="D17" s="123"/>
      <c r="E17" s="123"/>
      <c r="F17" s="123"/>
      <c r="G17" s="123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72</v>
      </c>
      <c r="C21" s="49" t="s">
        <v>18</v>
      </c>
      <c r="D21" s="51">
        <v>1</v>
      </c>
      <c r="E21" s="49" t="s">
        <v>78</v>
      </c>
      <c r="F21" s="52">
        <v>35000</v>
      </c>
      <c r="G21" s="50">
        <f t="shared" ref="G21:G26" si="0">D21*F21</f>
        <v>35000</v>
      </c>
      <c r="H21" s="22"/>
    </row>
    <row r="22" spans="1:8" ht="12.75" customHeight="1" x14ac:dyDescent="0.25">
      <c r="A22" s="6"/>
      <c r="B22" s="46" t="s">
        <v>73</v>
      </c>
      <c r="C22" s="49" t="s">
        <v>18</v>
      </c>
      <c r="D22" s="51">
        <v>4</v>
      </c>
      <c r="E22" s="49" t="s">
        <v>78</v>
      </c>
      <c r="F22" s="52">
        <v>35000</v>
      </c>
      <c r="G22" s="50">
        <f t="shared" si="0"/>
        <v>140000</v>
      </c>
      <c r="H22" s="22"/>
    </row>
    <row r="23" spans="1:8" ht="12.75" customHeight="1" x14ac:dyDescent="0.25">
      <c r="A23" s="6"/>
      <c r="B23" s="46" t="s">
        <v>74</v>
      </c>
      <c r="C23" s="49" t="s">
        <v>18</v>
      </c>
      <c r="D23" s="51">
        <v>4</v>
      </c>
      <c r="E23" s="49" t="s">
        <v>78</v>
      </c>
      <c r="F23" s="52">
        <v>35000</v>
      </c>
      <c r="G23" s="50">
        <f t="shared" si="0"/>
        <v>140000</v>
      </c>
      <c r="H23" s="22"/>
    </row>
    <row r="24" spans="1:8" ht="12.75" customHeight="1" x14ac:dyDescent="0.25">
      <c r="A24" s="6"/>
      <c r="B24" s="46" t="s">
        <v>75</v>
      </c>
      <c r="C24" s="49" t="s">
        <v>18</v>
      </c>
      <c r="D24" s="51">
        <v>2</v>
      </c>
      <c r="E24" s="49" t="s">
        <v>79</v>
      </c>
      <c r="F24" s="52">
        <v>35000</v>
      </c>
      <c r="G24" s="50">
        <f t="shared" si="0"/>
        <v>70000</v>
      </c>
      <c r="H24" s="22"/>
    </row>
    <row r="25" spans="1:8" ht="25.9" customHeight="1" x14ac:dyDescent="0.25">
      <c r="A25" s="6"/>
      <c r="B25" s="47" t="s">
        <v>76</v>
      </c>
      <c r="C25" s="53" t="s">
        <v>18</v>
      </c>
      <c r="D25" s="54">
        <v>1</v>
      </c>
      <c r="E25" s="53" t="s">
        <v>80</v>
      </c>
      <c r="F25" s="52">
        <v>35000</v>
      </c>
      <c r="G25" s="55">
        <f t="shared" si="0"/>
        <v>35000</v>
      </c>
      <c r="H25" s="22"/>
    </row>
    <row r="26" spans="1:8" ht="12.75" customHeight="1" x14ac:dyDescent="0.25">
      <c r="A26" s="6"/>
      <c r="B26" s="46" t="s">
        <v>77</v>
      </c>
      <c r="C26" s="49" t="s">
        <v>18</v>
      </c>
      <c r="D26" s="51">
        <v>1</v>
      </c>
      <c r="E26" s="49" t="s">
        <v>78</v>
      </c>
      <c r="F26" s="52">
        <v>35000</v>
      </c>
      <c r="G26" s="50">
        <f t="shared" si="0"/>
        <v>35000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455000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81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81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61</v>
      </c>
      <c r="C41" s="51" t="s">
        <v>62</v>
      </c>
      <c r="D41" s="51">
        <v>12</v>
      </c>
      <c r="E41" s="49" t="s">
        <v>63</v>
      </c>
      <c r="F41" s="79">
        <v>5000</v>
      </c>
      <c r="G41" s="4">
        <f>D41*F41</f>
        <v>60000</v>
      </c>
      <c r="H41" s="22"/>
      <c r="K41" s="2"/>
    </row>
    <row r="42" spans="1:11" ht="12.75" customHeight="1" x14ac:dyDescent="0.25">
      <c r="A42" s="6"/>
      <c r="B42" s="46" t="s">
        <v>64</v>
      </c>
      <c r="C42" s="51" t="s">
        <v>65</v>
      </c>
      <c r="D42" s="51">
        <v>2628</v>
      </c>
      <c r="E42" s="49" t="s">
        <v>60</v>
      </c>
      <c r="F42" s="79">
        <v>510</v>
      </c>
      <c r="G42" s="4">
        <f>D42*F42</f>
        <v>1340280</v>
      </c>
      <c r="H42" s="22"/>
    </row>
    <row r="43" spans="1:11" ht="12.75" customHeight="1" x14ac:dyDescent="0.25">
      <c r="A43" s="6"/>
      <c r="B43" s="46" t="s">
        <v>66</v>
      </c>
      <c r="C43" s="51" t="s">
        <v>67</v>
      </c>
      <c r="D43" s="51">
        <v>10</v>
      </c>
      <c r="E43" s="51" t="s">
        <v>60</v>
      </c>
      <c r="F43" s="52">
        <v>10000</v>
      </c>
      <c r="G43" s="4">
        <f>D43*F43</f>
        <v>100000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1500280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81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1955280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97764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2053044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2520000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466956</v>
      </c>
      <c r="H55" s="22"/>
    </row>
    <row r="56" spans="1:9" ht="12" customHeight="1" x14ac:dyDescent="0.25">
      <c r="A56" s="6"/>
      <c r="B56" s="16" t="s">
        <v>82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71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5" t="s">
        <v>43</v>
      </c>
      <c r="C66" s="126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84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455000</v>
      </c>
      <c r="D68" s="111">
        <f>(C68/C74)</f>
        <v>0.22162213766485278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1500280</v>
      </c>
      <c r="D71" s="111">
        <f>(C71/C74)</f>
        <v>0.7307588147160996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97764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83</v>
      </c>
      <c r="C74" s="113">
        <f>SUM(C68:C73)</f>
        <v>2053044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4" t="s">
        <v>56</v>
      </c>
      <c r="C77" s="124"/>
      <c r="D77" s="124"/>
      <c r="E77" s="124"/>
      <c r="F77" s="19"/>
      <c r="G77" s="92"/>
      <c r="H77" s="22"/>
    </row>
    <row r="78" spans="1:8" ht="12" customHeight="1" x14ac:dyDescent="0.25">
      <c r="A78" s="6"/>
      <c r="B78" s="106" t="s">
        <v>85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205.30439999999999</v>
      </c>
      <c r="D79" s="113">
        <f>(G53/D78)</f>
        <v>162.94</v>
      </c>
      <c r="E79" s="113">
        <f>(G53/E78)</f>
        <v>73.322999999999993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2022-03-02T18:16:11Z</cp:lastPrinted>
  <dcterms:created xsi:type="dcterms:W3CDTF">2020-11-27T12:49:26Z</dcterms:created>
  <dcterms:modified xsi:type="dcterms:W3CDTF">2023-03-21T17:15:12Z</dcterms:modified>
</cp:coreProperties>
</file>