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<sst xmlns="http://schemas.openxmlformats.org/spreadsheetml/2006/main" count="188" uniqueCount="134">
  <si>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</si>
  <si>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</si>
  <si>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</si>
  <si>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</si>
  <si>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</si>
  <si>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</si>
  <si>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</si>
  <si>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</si>
  <si>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</si>
  <si>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</si>
  <si>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</si>
  <si>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</si>
  <si>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</si>
  <si>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</si>
  <si>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</si>
  <si>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</si>
  <si>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</si>
  <si>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</si>
  <si>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</si>
  <si>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</si>
  <si>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</si>
  <si>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</si>
  <si>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</si>
  <si>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</si>
  <si>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</si>
  <si>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</si>
  <si>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</si>
  <si>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</si>
  <si>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</si>
  <si>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</si>
  <si>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</si>
  <si>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</si>
  <si>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</si>
  <si>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</si>
  <si>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</si>
  <si>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</si>
  <si>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</si>
  <si>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</si>
  <si>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</si>
  <si>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</si>
  <si>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</si>
  <si>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</si>
  <si>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</si>
  <si>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</si>
  <si>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</si>
  <si>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</si>
  <si>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</si>
  <si>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</si>
  <si>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</si>
  <si>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</si>
  <si>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</si>
  <si>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</si>
  <si>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</si>
  <si>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</si>
  <si>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</si>
  <si>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</si>
  <si>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</si>
  <si>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</si>
  <si>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</si>
  <si>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</si>
  <si>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</si>
  <si>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</si>
  <si>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</si>
  <si>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</si>
  <si>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</si>
  <si>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</si>
  <si>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</si>
  <si>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</si>
  <si>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 xml:space="preserve">UREA </t>
  </si>
  <si>
    <t>NITRATO DE K</t>
  </si>
  <si>
    <t>FUNGUICIDAS</t>
  </si>
  <si>
    <t>HERBICIDA</t>
  </si>
  <si>
    <t>ROUNDUP FULL</t>
  </si>
  <si>
    <t>FERTILIZANTES FOLIAR.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</si>
  <si>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</si>
  <si>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</si>
  <si>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</si>
  <si>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</si>
  <si>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</si>
  <si>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</si>
  <si>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</si>
  <si>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</si>
  <si>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</si>
  <si>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JUNIO-MARZO</t>
  </si>
  <si>
    <t>MEZCLA FRUTAL</t>
  </si>
  <si>
    <t>REGULADOR DE CRECIM.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</si>
  <si>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</si>
  <si>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</si>
  <si>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</si>
  <si>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</si>
  <si>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</si>
  <si>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</si>
  <si>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</si>
  <si>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</si>
  <si>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</si>
  <si>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</si>
  <si>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</si>
  <si>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</si>
  <si>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</si>
  <si>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</si>
  <si>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</si>
  <si>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</si>
  <si>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</si>
  <si>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</si>
  <si>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</si>
  <si>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</si>
  <si>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</si>
  <si>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</si>
  <si>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</si>
  <si>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</si>
  <si>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ABRIL-JULUO</t>
  </si>
  <si>
    <t>NOVIEMBRE-MARZO</t>
  </si>
  <si>
    <t>SEPT-MARZO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</si>
  <si>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</si>
  <si>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</si>
  <si>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</si>
  <si>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</si>
  <si>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</si>
  <si>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TRITURAR RESTO DE PODA</t>
  </si>
  <si>
    <t>ACARREOS DE INSUM-OTROS</t>
  </si>
  <si>
    <t xml:space="preserve">UN </t>
  </si>
  <si>
    <t>HA</t>
  </si>
  <si>
    <t>NORDOX SUPERN Y SIMILAR</t>
  </si>
  <si>
    <t>IPRODIONE 500 SC Y SIMILAR</t>
  </si>
  <si>
    <t>ACEITE CITROLIV Y SIMILAR</t>
  </si>
  <si>
    <t>LORBAN 4E Y SIMILAR</t>
  </si>
  <si>
    <t>KARATE CON ZEON Y SIMILAR</t>
  </si>
  <si>
    <t>DORMEX(APLI.ANT.FLORAC.) Y SIMILAR</t>
  </si>
  <si>
    <t>FOSFIMAX 40-20 Y SIMILAR</t>
  </si>
  <si>
    <t>SOLUBOR Y SIMILAR</t>
  </si>
  <si>
    <t>APICACION FITOSANIT.(4)</t>
  </si>
  <si>
    <t>APLICACIÓN FERTILIZANTES(3)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</si>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</sst>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7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94</v>
      </c>
      <c r="D9" s="5"/>
      <c r="E9" s="93" t="s">
        <v>78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95</v>
      </c>
      <c r="D10" s="6"/>
      <c r="E10" s="91" t="s">
        <v>2</v>
      </c>
      <c r="F10" s="92"/>
      <c r="G10" s="81" t="s">
        <v>96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93</v>
      </c>
      <c r="F11" s="92"/>
      <c r="G11" s="83">
        <v>700</v>
      </c>
    </row>
    <row r="12" spans="1:7" ht="11.25" customHeight="1" x14ac:dyDescent="0.25">
      <c r="A12" s="3"/>
      <c r="B12" s="80" t="s">
        <v>4</v>
      </c>
      <c r="C12" s="85" t="s">
        <v>61</v>
      </c>
      <c r="D12" s="6"/>
      <c r="E12" s="67" t="s">
        <v>5</v>
      </c>
      <c r="F12" s="71"/>
      <c r="G12" s="75">
        <f>(G9*G11)</f>
        <v>8400000</v>
      </c>
    </row>
    <row r="13" spans="1:7" ht="11.25" customHeight="1" x14ac:dyDescent="0.25">
      <c r="A13" s="3"/>
      <c r="B13" s="80" t="s">
        <v>6</v>
      </c>
      <c r="C13" s="85" t="s">
        <v>132</v>
      </c>
      <c r="D13" s="6"/>
      <c r="E13" s="91" t="s">
        <v>7</v>
      </c>
      <c r="F13" s="92"/>
      <c r="G13" s="81" t="s">
        <v>92</v>
      </c>
    </row>
    <row r="14" spans="1:7" ht="15" customHeight="1" x14ac:dyDescent="0.25">
      <c r="A14" s="3"/>
      <c r="B14" s="80" t="s">
        <v>8</v>
      </c>
      <c r="C14" s="85" t="s">
        <v>132</v>
      </c>
      <c r="D14" s="6"/>
      <c r="E14" s="91" t="s">
        <v>9</v>
      </c>
      <c r="F14" s="92"/>
      <c r="G14" s="81" t="s">
        <v>96</v>
      </c>
    </row>
    <row r="15" spans="1:7" ht="18" customHeight="1" x14ac:dyDescent="0.25">
      <c r="A15" s="3"/>
      <c r="B15" s="80" t="s">
        <v>10</v>
      </c>
      <c r="C15" s="99" t="s">
        <v>133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97</v>
      </c>
      <c r="F21" s="75">
        <v>35000</v>
      </c>
      <c r="G21" s="75">
        <f>(D21*F21)</f>
        <v>70000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98</v>
      </c>
      <c r="F22" s="75">
        <v>35000</v>
      </c>
      <c r="G22" s="75">
        <f t="shared" ref="G22:G26" si="0">(D22*F22)</f>
        <v>70000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99</v>
      </c>
      <c r="F23" s="75">
        <v>35000</v>
      </c>
      <c r="G23" s="75">
        <f t="shared" si="0"/>
        <v>105000</v>
      </c>
    </row>
    <row r="24" spans="1:7" ht="12.75" customHeight="1" x14ac:dyDescent="0.25">
      <c r="A24" s="3"/>
      <c r="B24" s="57" t="s">
        <v>117</v>
      </c>
      <c r="C24" s="62" t="s">
        <v>20</v>
      </c>
      <c r="D24" s="73">
        <v>10</v>
      </c>
      <c r="E24" s="57" t="s">
        <v>80</v>
      </c>
      <c r="F24" s="75">
        <v>35000</v>
      </c>
      <c r="G24" s="75">
        <f t="shared" si="0"/>
        <v>350000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100</v>
      </c>
      <c r="F25" s="75">
        <v>35000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101</v>
      </c>
      <c r="F26" s="75">
        <v>35000</v>
      </c>
      <c r="G26" s="75">
        <f t="shared" si="0"/>
        <v>1120000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1745000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115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130</v>
      </c>
      <c r="C36" s="62" t="s">
        <v>121</v>
      </c>
      <c r="D36" s="73">
        <v>4</v>
      </c>
      <c r="E36" s="74" t="s">
        <v>116</v>
      </c>
      <c r="F36" s="75">
        <v>30000</v>
      </c>
      <c r="G36" s="75">
        <f t="shared" ref="G36:G41" si="1">(D36*F36)</f>
        <v>120000</v>
      </c>
    </row>
    <row r="37" spans="1:11" ht="12.75" customHeight="1" x14ac:dyDescent="0.25">
      <c r="A37" s="3"/>
      <c r="B37" s="57" t="s">
        <v>118</v>
      </c>
      <c r="C37" s="62" t="s">
        <v>121</v>
      </c>
      <c r="D37" s="73">
        <v>1</v>
      </c>
      <c r="E37" s="74" t="s">
        <v>80</v>
      </c>
      <c r="F37" s="75">
        <v>90000</v>
      </c>
      <c r="G37" s="75">
        <f t="shared" si="1"/>
        <v>90000</v>
      </c>
    </row>
    <row r="38" spans="1:11" ht="12.75" customHeight="1" x14ac:dyDescent="0.25">
      <c r="A38" s="3"/>
      <c r="B38" s="57" t="s">
        <v>119</v>
      </c>
      <c r="C38" s="62" t="s">
        <v>121</v>
      </c>
      <c r="D38" s="73">
        <v>1</v>
      </c>
      <c r="E38" s="74" t="s">
        <v>83</v>
      </c>
      <c r="F38" s="75">
        <v>25000</v>
      </c>
      <c r="G38" s="75">
        <f t="shared" si="1"/>
        <v>25000</v>
      </c>
    </row>
    <row r="39" spans="1:11" ht="13.5" customHeight="1" x14ac:dyDescent="0.25">
      <c r="A39" s="3"/>
      <c r="B39" s="57" t="s">
        <v>131</v>
      </c>
      <c r="C39" s="62" t="s">
        <v>121</v>
      </c>
      <c r="D39" s="73">
        <v>3</v>
      </c>
      <c r="E39" s="74" t="s">
        <v>83</v>
      </c>
      <c r="F39" s="75">
        <v>25000</v>
      </c>
      <c r="G39" s="75">
        <f t="shared" si="1"/>
        <v>75000</v>
      </c>
    </row>
    <row r="40" spans="1:11" ht="12.75" customHeight="1" x14ac:dyDescent="0.25">
      <c r="A40" s="3"/>
      <c r="B40" s="57" t="s">
        <v>102</v>
      </c>
      <c r="C40" s="62" t="s">
        <v>121</v>
      </c>
      <c r="D40" s="73">
        <v>1</v>
      </c>
      <c r="E40" s="74" t="s">
        <v>103</v>
      </c>
      <c r="F40" s="75">
        <v>25000</v>
      </c>
      <c r="G40" s="75">
        <f t="shared" si="1"/>
        <v>25000</v>
      </c>
    </row>
    <row r="41" spans="1:11" ht="12.75" customHeight="1" x14ac:dyDescent="0.25">
      <c r="A41" s="3"/>
      <c r="B41" s="57" t="s">
        <v>104</v>
      </c>
      <c r="C41" s="62" t="s">
        <v>121</v>
      </c>
      <c r="D41" s="73">
        <v>1</v>
      </c>
      <c r="E41" s="74" t="s">
        <v>105</v>
      </c>
      <c r="F41" s="75">
        <v>25000</v>
      </c>
      <c r="G41" s="75">
        <f t="shared" si="1"/>
        <v>25000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360000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68</v>
      </c>
      <c r="C47" s="60" t="s">
        <v>79</v>
      </c>
      <c r="D47" s="70">
        <v>200</v>
      </c>
      <c r="E47" s="60" t="s">
        <v>107</v>
      </c>
      <c r="F47" s="61">
        <v>1000</v>
      </c>
      <c r="G47" s="61">
        <f>(D47*F47)</f>
        <v>200000</v>
      </c>
    </row>
    <row r="48" spans="1:11" ht="12.75" customHeight="1" x14ac:dyDescent="0.25">
      <c r="A48" s="3"/>
      <c r="B48" s="68" t="s">
        <v>69</v>
      </c>
      <c r="C48" s="60" t="s">
        <v>79</v>
      </c>
      <c r="D48" s="71">
        <v>150</v>
      </c>
      <c r="E48" s="72" t="s">
        <v>108</v>
      </c>
      <c r="F48" s="61">
        <v>1780</v>
      </c>
      <c r="G48" s="61">
        <f t="shared" ref="G48:G64" si="2">(D48*F48)</f>
        <v>267000</v>
      </c>
    </row>
    <row r="49" spans="1:7" ht="12.75" customHeight="1" x14ac:dyDescent="0.25">
      <c r="A49" s="3"/>
      <c r="B49" s="67" t="s">
        <v>84</v>
      </c>
      <c r="C49" s="60" t="s">
        <v>79</v>
      </c>
      <c r="D49" s="70">
        <v>100</v>
      </c>
      <c r="E49" s="72" t="s">
        <v>108</v>
      </c>
      <c r="F49" s="61">
        <v>1140</v>
      </c>
      <c r="G49" s="61">
        <f t="shared" si="2"/>
        <v>114000</v>
      </c>
    </row>
    <row r="50" spans="1:7" ht="12.75" customHeight="1" x14ac:dyDescent="0.25">
      <c r="A50" s="3"/>
      <c r="B50" s="67" t="s">
        <v>106</v>
      </c>
      <c r="C50" s="60" t="s">
        <v>79</v>
      </c>
      <c r="D50" s="70">
        <v>300</v>
      </c>
      <c r="E50" s="72" t="s">
        <v>109</v>
      </c>
      <c r="F50" s="61">
        <v>300</v>
      </c>
      <c r="G50" s="61">
        <f t="shared" si="2"/>
        <v>90000</v>
      </c>
    </row>
    <row r="51" spans="1:7" ht="12.75" customHeight="1" x14ac:dyDescent="0.25">
      <c r="A51" s="3"/>
      <c r="B51" s="66" t="s">
        <v>70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122</v>
      </c>
      <c r="C52" s="72" t="s">
        <v>79</v>
      </c>
      <c r="D52" s="71">
        <v>8</v>
      </c>
      <c r="E52" s="72" t="s">
        <v>110</v>
      </c>
      <c r="F52" s="61">
        <v>16800</v>
      </c>
      <c r="G52" s="61">
        <f t="shared" si="2"/>
        <v>134400</v>
      </c>
    </row>
    <row r="53" spans="1:7" ht="12.75" customHeight="1" x14ac:dyDescent="0.25">
      <c r="A53" s="3"/>
      <c r="B53" s="67" t="s">
        <v>123</v>
      </c>
      <c r="C53" s="72" t="s">
        <v>79</v>
      </c>
      <c r="D53" s="70">
        <v>2</v>
      </c>
      <c r="E53" s="60" t="s">
        <v>111</v>
      </c>
      <c r="F53" s="61">
        <v>29000</v>
      </c>
      <c r="G53" s="61">
        <f t="shared" si="2"/>
        <v>58000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124</v>
      </c>
      <c r="C55" s="60" t="s">
        <v>81</v>
      </c>
      <c r="D55" s="70">
        <v>20</v>
      </c>
      <c r="E55" s="60" t="s">
        <v>88</v>
      </c>
      <c r="F55" s="61">
        <v>9000</v>
      </c>
      <c r="G55" s="61">
        <f t="shared" si="2"/>
        <v>180000</v>
      </c>
    </row>
    <row r="56" spans="1:7" ht="12.75" customHeight="1" x14ac:dyDescent="0.25">
      <c r="A56" s="3"/>
      <c r="B56" s="67" t="s">
        <v>125</v>
      </c>
      <c r="C56" s="60" t="s">
        <v>81</v>
      </c>
      <c r="D56" s="71">
        <v>2</v>
      </c>
      <c r="E56" s="60" t="s">
        <v>89</v>
      </c>
      <c r="F56" s="61">
        <v>15300</v>
      </c>
      <c r="G56" s="61">
        <f t="shared" si="2"/>
        <v>30600</v>
      </c>
    </row>
    <row r="57" spans="1:7" ht="12.75" customHeight="1" x14ac:dyDescent="0.25">
      <c r="A57" s="3"/>
      <c r="B57" s="67" t="s">
        <v>126</v>
      </c>
      <c r="C57" s="60" t="s">
        <v>81</v>
      </c>
      <c r="D57" s="71">
        <v>0.5</v>
      </c>
      <c r="E57" s="72" t="s">
        <v>112</v>
      </c>
      <c r="F57" s="61">
        <v>47000</v>
      </c>
      <c r="G57" s="61">
        <f t="shared" si="2"/>
        <v>23500</v>
      </c>
    </row>
    <row r="58" spans="1:7" ht="12.75" customHeight="1" x14ac:dyDescent="0.25">
      <c r="A58" s="3"/>
      <c r="B58" s="66" t="s">
        <v>71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72</v>
      </c>
      <c r="C59" s="72" t="s">
        <v>81</v>
      </c>
      <c r="D59" s="71">
        <v>4</v>
      </c>
      <c r="E59" s="72" t="s">
        <v>82</v>
      </c>
      <c r="F59" s="61">
        <v>16510</v>
      </c>
      <c r="G59" s="61">
        <f t="shared" si="2"/>
        <v>66040</v>
      </c>
    </row>
    <row r="60" spans="1:7" ht="12.75" customHeight="1" x14ac:dyDescent="0.25">
      <c r="A60" s="3"/>
      <c r="B60" s="66" t="s">
        <v>85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127</v>
      </c>
      <c r="C61" s="72" t="s">
        <v>81</v>
      </c>
      <c r="D61" s="71">
        <v>20</v>
      </c>
      <c r="E61" s="72" t="s">
        <v>86</v>
      </c>
      <c r="F61" s="61">
        <v>21000</v>
      </c>
      <c r="G61" s="61">
        <f t="shared" si="2"/>
        <v>420000</v>
      </c>
    </row>
    <row r="62" spans="1:7" ht="12.75" customHeight="1" x14ac:dyDescent="0.25">
      <c r="A62" s="3"/>
      <c r="B62" s="66" t="s">
        <v>73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128</v>
      </c>
      <c r="C63" s="72" t="s">
        <v>81</v>
      </c>
      <c r="D63" s="71">
        <v>4</v>
      </c>
      <c r="E63" s="72" t="s">
        <v>91</v>
      </c>
      <c r="F63" s="61">
        <v>11000</v>
      </c>
      <c r="G63" s="61">
        <f t="shared" si="2"/>
        <v>44000</v>
      </c>
    </row>
    <row r="64" spans="1:7" ht="12.75" customHeight="1" x14ac:dyDescent="0.25">
      <c r="A64" s="3"/>
      <c r="B64" s="67" t="s">
        <v>129</v>
      </c>
      <c r="C64" s="72" t="s">
        <v>79</v>
      </c>
      <c r="D64" s="71">
        <v>2</v>
      </c>
      <c r="E64" s="72" t="s">
        <v>88</v>
      </c>
      <c r="F64" s="61">
        <v>5700</v>
      </c>
      <c r="G64" s="61">
        <f t="shared" si="2"/>
        <v>11400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1638940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74</v>
      </c>
      <c r="C69" s="60" t="s">
        <v>120</v>
      </c>
      <c r="D69" s="61">
        <v>2</v>
      </c>
      <c r="E69" s="62" t="s">
        <v>101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75</v>
      </c>
      <c r="C70" s="60" t="s">
        <v>120</v>
      </c>
      <c r="D70" s="61">
        <v>7</v>
      </c>
      <c r="E70" s="62" t="s">
        <v>90</v>
      </c>
      <c r="F70" s="61">
        <v>30000</v>
      </c>
      <c r="G70" s="61">
        <f t="shared" si="3"/>
        <v>210000</v>
      </c>
    </row>
    <row r="71" spans="1:7" ht="12.75" customHeight="1" x14ac:dyDescent="0.25">
      <c r="A71" s="3"/>
      <c r="B71" s="57" t="s">
        <v>76</v>
      </c>
      <c r="C71" s="60" t="s">
        <v>120</v>
      </c>
      <c r="D71" s="61">
        <v>1</v>
      </c>
      <c r="E71" s="62" t="s">
        <v>77</v>
      </c>
      <c r="F71" s="61">
        <v>35000</v>
      </c>
      <c r="G71" s="61">
        <f t="shared" si="3"/>
        <v>35000</v>
      </c>
    </row>
    <row r="72" spans="1:7" ht="12.75" customHeight="1" x14ac:dyDescent="0.25">
      <c r="A72" s="3"/>
      <c r="B72" s="57" t="s">
        <v>87</v>
      </c>
      <c r="C72" s="60" t="s">
        <v>120</v>
      </c>
      <c r="D72" s="61">
        <v>1</v>
      </c>
      <c r="E72" s="62" t="s">
        <v>77</v>
      </c>
      <c r="F72" s="61">
        <v>33515</v>
      </c>
      <c r="G72" s="61">
        <f t="shared" si="3"/>
        <v>33515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408515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4152455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207622.75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4360077.75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8400000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4039922.25</v>
      </c>
    </row>
    <row r="80" spans="1:7" ht="12" customHeight="1" x14ac:dyDescent="0.25">
      <c r="A80" s="3"/>
      <c r="B80" s="11" t="s">
        <v>113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114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1745000</v>
      </c>
      <c r="D92" s="48">
        <f>(C92/C98)</f>
        <v>0.40022222080787434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360000</v>
      </c>
      <c r="D94" s="48">
        <f>(C94/C98)</f>
        <v>8.2567334951767782E-2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1638940</v>
      </c>
      <c r="D95" s="48">
        <f>(C95/C98)</f>
        <v>0.37589696651625076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408515</v>
      </c>
      <c r="D96" s="48">
        <f>(C96/C98)</f>
        <v>9.3694430105059484E-2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207622.75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4360077.75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484.45308333333332</v>
      </c>
      <c r="D103" s="51">
        <f>(G77/12000)</f>
        <v>363.33981249999999</v>
      </c>
      <c r="E103" s="51">
        <f>(G77/15000)</f>
        <v>290.67185000000001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dcterms:created xsi:type="dcterms:W3CDTF">2020-11-27T12:49:26Z</dcterms:created>
  <dcterms:modified xsi:type="dcterms:W3CDTF">2023-03-20T12:33:19Z</dcterms:modified>
</cp:coreProperties>
</file>