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<sst xmlns="http://schemas.openxmlformats.org/spreadsheetml/2006/main" count="177" uniqueCount="121">
  <si>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</si>
  <si>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</si>
  <si>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</si>
  <si>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</si>
  <si>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</si>
  <si>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</si>
  <si>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</si>
  <si>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</si>
  <si>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</si>
  <si>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</si>
  <si>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</si>
  <si>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</si>
  <si>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</si>
  <si>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</si>
  <si>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</si>
  <si>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</si>
  <si>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</si>
  <si>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</si>
  <si>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</si>
  <si>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</si>
  <si>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</si>
  <si>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</si>
  <si>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</si>
  <si>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</si>
  <si>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</si>
  <si>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</si>
  <si>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</si>
  <si>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</si>
  <si>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</si>
  <si>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</si>
  <si>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</si>
  <si>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</si>
  <si>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</si>
  <si>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</si>
  <si>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</si>
  <si>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</si>
  <si>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</si>
  <si>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</si>
  <si>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</si>
  <si>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</si>
  <si>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</si>
  <si>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</si>
  <si>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</si>
  <si>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</si>
  <si>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</si>
  <si>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</si>
  <si>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</si>
  <si>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</si>
  <si>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</si>
  <si>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</si>
  <si>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</si>
  <si>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</si>
  <si>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</si>
  <si>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</si>
  <si>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</si>
  <si>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</si>
  <si>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</si>
  <si>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</si>
  <si>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</si>
  <si>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</si>
  <si>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</si>
  <si>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</si>
  <si>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</si>
  <si>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</si>
  <si>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</si>
  <si>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</si>
  <si>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</si>
  <si>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</si>
  <si>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</si>
  <si>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</si>
  <si>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</si>
  <si>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</si>
  <si>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</si>
  <si>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</si>
  <si>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</si>
  <si>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</si>
  <si>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</si>
  <si>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</si>
  <si>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</si>
  <si>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</si>
  <si>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</si>
  <si>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LIT</t>
  </si>
  <si>
    <t>NOV.</t>
  </si>
  <si>
    <t>OCTUB.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</si>
  <si>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</si>
  <si>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</si>
  <si>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</si>
  <si>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</si>
  <si>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</si>
  <si>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</si>
  <si>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</si>
  <si>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</si>
  <si>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</si>
  <si>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</si>
  <si>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</si>
  <si>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</si>
  <si>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</si>
  <si>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</si>
  <si>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</si>
  <si>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</si>
  <si>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</si>
  <si>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</si>
  <si>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</si>
  <si>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</si>
  <si>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</si>
  <si>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</si>
  <si>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</si>
  <si>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</si>
  <si>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</si>
  <si>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 xml:space="preserve">UN </t>
  </si>
  <si>
    <t>PLANTULAS</t>
  </si>
  <si>
    <t>FERTILIZANTES</t>
  </si>
  <si>
    <t>MEZCLA N-P-K (17-21-18)</t>
  </si>
  <si>
    <t>COSECHA: CORT- SELECC-EMBALAJE</t>
  </si>
  <si>
    <t>HA</t>
  </si>
  <si>
    <t>PUZZLE 200 O SIMILAR</t>
  </si>
  <si>
    <t>MTD 600 O SIMILAR</t>
  </si>
  <si>
    <t>MANZATE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</si>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</sst>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90" zoomScaleNormal="190" workbookViewId="0">
      <selection activeCell="C12" sqref="C12:C15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90</v>
      </c>
      <c r="D9" s="22"/>
      <c r="E9" s="106" t="s">
        <v>107</v>
      </c>
      <c r="F9" s="107"/>
      <c r="G9" s="94">
        <v>45000</v>
      </c>
    </row>
    <row r="10" spans="1:7" ht="15">
      <c r="A10" s="3"/>
      <c r="B10" s="21" t="s">
        <v>1</v>
      </c>
      <c r="C10" s="91" t="s">
        <v>91</v>
      </c>
      <c r="D10" s="23"/>
      <c r="E10" s="104" t="s">
        <v>2</v>
      </c>
      <c r="F10" s="105"/>
      <c r="G10" s="92" t="s">
        <v>93</v>
      </c>
    </row>
    <row r="11" spans="1:7" ht="15">
      <c r="A11" s="3"/>
      <c r="B11" s="21" t="s">
        <v>3</v>
      </c>
      <c r="C11" s="92" t="s">
        <v>92</v>
      </c>
      <c r="D11" s="23"/>
      <c r="E11" s="104" t="s">
        <v>108</v>
      </c>
      <c r="F11" s="105"/>
      <c r="G11" s="95">
        <v>400</v>
      </c>
    </row>
    <row r="12" spans="1:7" ht="11.25" customHeight="1">
      <c r="A12" s="3"/>
      <c r="B12" s="21" t="s">
        <v>4</v>
      </c>
      <c r="C12" s="93" t="s">
        <v>118</v>
      </c>
      <c r="D12" s="23"/>
      <c r="E12" s="96" t="s">
        <v>5</v>
      </c>
      <c r="F12" s="97"/>
      <c r="G12" s="5">
        <f>(G9*G11)</f>
        <v>18000000</v>
      </c>
    </row>
    <row r="13" spans="1:7" ht="11.25" customHeight="1">
      <c r="A13" s="3"/>
      <c r="B13" s="21" t="s">
        <v>6</v>
      </c>
      <c r="C13" s="93" t="s">
        <v>119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93" t="s">
        <v>119</v>
      </c>
      <c r="D14" s="23"/>
      <c r="E14" s="104" t="s">
        <v>9</v>
      </c>
      <c r="F14" s="105"/>
      <c r="G14" s="92" t="s">
        <v>93</v>
      </c>
    </row>
    <row r="15" spans="1:7" ht="27.75" customHeight="1">
      <c r="A15" s="3"/>
      <c r="B15" s="21" t="s">
        <v>10</v>
      </c>
      <c r="C15" s="93" t="s">
        <v>120</v>
      </c>
      <c r="D15" s="23"/>
      <c r="E15" s="108" t="s">
        <v>11</v>
      </c>
      <c r="F15" s="109"/>
      <c r="G15" s="93" t="s">
        <v>94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101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64</v>
      </c>
      <c r="C21" s="12" t="s">
        <v>20</v>
      </c>
      <c r="D21" s="12">
        <v>1</v>
      </c>
      <c r="E21" s="12" t="s">
        <v>76</v>
      </c>
      <c r="F21" s="10">
        <v>35000</v>
      </c>
      <c r="G21" s="10">
        <f t="shared" ref="G21:G27" si="0">D21*F21</f>
        <v>35000</v>
      </c>
    </row>
    <row r="22" spans="1:8" ht="12.75" customHeight="1">
      <c r="A22" s="3"/>
      <c r="B22" s="9" t="s">
        <v>69</v>
      </c>
      <c r="C22" s="12" t="s">
        <v>20</v>
      </c>
      <c r="D22" s="12">
        <v>20</v>
      </c>
      <c r="E22" s="12" t="s">
        <v>75</v>
      </c>
      <c r="F22" s="10">
        <v>35000</v>
      </c>
      <c r="G22" s="10">
        <f t="shared" si="0"/>
        <v>700000</v>
      </c>
      <c r="H22" s="4"/>
    </row>
    <row r="23" spans="1:8" ht="12.75" customHeight="1">
      <c r="A23" s="3"/>
      <c r="B23" s="11" t="s">
        <v>63</v>
      </c>
      <c r="C23" s="12" t="s">
        <v>20</v>
      </c>
      <c r="D23" s="18">
        <v>1</v>
      </c>
      <c r="E23" s="12" t="s">
        <v>77</v>
      </c>
      <c r="F23" s="10">
        <v>35000</v>
      </c>
      <c r="G23" s="10">
        <f t="shared" si="0"/>
        <v>35000</v>
      </c>
      <c r="H23" s="4"/>
    </row>
    <row r="24" spans="1:8" ht="12.75" customHeight="1">
      <c r="A24" s="3"/>
      <c r="B24" s="11" t="s">
        <v>66</v>
      </c>
      <c r="C24" s="12" t="s">
        <v>20</v>
      </c>
      <c r="D24" s="18">
        <v>15</v>
      </c>
      <c r="E24" s="12" t="s">
        <v>95</v>
      </c>
      <c r="F24" s="10">
        <v>35000</v>
      </c>
      <c r="G24" s="10">
        <f t="shared" si="0"/>
        <v>525000</v>
      </c>
      <c r="H24" s="4"/>
    </row>
    <row r="25" spans="1:8" ht="12.75" customHeight="1">
      <c r="A25" s="3"/>
      <c r="B25" s="11" t="s">
        <v>70</v>
      </c>
      <c r="C25" s="12" t="s">
        <v>20</v>
      </c>
      <c r="D25" s="18">
        <v>3</v>
      </c>
      <c r="E25" s="12" t="s">
        <v>95</v>
      </c>
      <c r="F25" s="10">
        <v>35000</v>
      </c>
      <c r="G25" s="10">
        <f t="shared" si="0"/>
        <v>105000</v>
      </c>
      <c r="H25" s="4"/>
    </row>
    <row r="26" spans="1:8" ht="12.75" customHeight="1">
      <c r="A26" s="3"/>
      <c r="B26" s="11" t="s">
        <v>65</v>
      </c>
      <c r="C26" s="12" t="s">
        <v>20</v>
      </c>
      <c r="D26" s="18">
        <v>8</v>
      </c>
      <c r="E26" s="12" t="s">
        <v>77</v>
      </c>
      <c r="F26" s="10">
        <v>35000</v>
      </c>
      <c r="G26" s="10">
        <f t="shared" si="0"/>
        <v>280000</v>
      </c>
      <c r="H26" s="4"/>
    </row>
    <row r="27" spans="1:8" ht="24.75" customHeight="1">
      <c r="A27" s="3"/>
      <c r="B27" s="100" t="s">
        <v>113</v>
      </c>
      <c r="C27" s="12" t="s">
        <v>20</v>
      </c>
      <c r="D27" s="18">
        <v>40</v>
      </c>
      <c r="E27" s="18" t="s">
        <v>96</v>
      </c>
      <c r="F27" s="10">
        <v>35000</v>
      </c>
      <c r="G27" s="10">
        <f t="shared" si="0"/>
        <v>1400000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3080000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106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102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1</v>
      </c>
      <c r="E37" s="17" t="s">
        <v>78</v>
      </c>
      <c r="F37" s="5">
        <v>75000</v>
      </c>
      <c r="G37" s="5">
        <f>D37*F37</f>
        <v>75000</v>
      </c>
    </row>
    <row r="38" spans="1:11" ht="12.75" customHeight="1">
      <c r="A38" s="3"/>
      <c r="B38" s="13" t="s">
        <v>99</v>
      </c>
      <c r="C38" s="14" t="s">
        <v>114</v>
      </c>
      <c r="D38" s="14">
        <v>2</v>
      </c>
      <c r="E38" s="17" t="s">
        <v>78</v>
      </c>
      <c r="F38" s="5">
        <v>55000</v>
      </c>
      <c r="G38" s="5">
        <f t="shared" ref="G38:G43" si="1">D38*F38</f>
        <v>110000</v>
      </c>
    </row>
    <row r="39" spans="1:11" ht="12.75" customHeight="1">
      <c r="A39" s="3"/>
      <c r="B39" s="13" t="s">
        <v>63</v>
      </c>
      <c r="C39" s="14" t="s">
        <v>114</v>
      </c>
      <c r="D39" s="14">
        <v>1</v>
      </c>
      <c r="E39" s="17" t="s">
        <v>77</v>
      </c>
      <c r="F39" s="5">
        <v>25000</v>
      </c>
      <c r="G39" s="5">
        <f t="shared" si="1"/>
        <v>25000</v>
      </c>
    </row>
    <row r="40" spans="1:11" ht="12.75" customHeight="1">
      <c r="A40" s="3"/>
      <c r="B40" s="13" t="s">
        <v>79</v>
      </c>
      <c r="C40" s="14" t="s">
        <v>114</v>
      </c>
      <c r="D40" s="14">
        <v>1</v>
      </c>
      <c r="E40" s="17" t="s">
        <v>77</v>
      </c>
      <c r="F40" s="5">
        <v>25000</v>
      </c>
      <c r="G40" s="5">
        <f t="shared" si="1"/>
        <v>25000</v>
      </c>
    </row>
    <row r="41" spans="1:11" ht="12.75" customHeight="1">
      <c r="A41" s="3"/>
      <c r="B41" s="13" t="s">
        <v>71</v>
      </c>
      <c r="C41" s="14" t="s">
        <v>114</v>
      </c>
      <c r="D41" s="14">
        <v>1</v>
      </c>
      <c r="E41" s="17" t="s">
        <v>78</v>
      </c>
      <c r="F41" s="5">
        <v>25000</v>
      </c>
      <c r="G41" s="5">
        <f t="shared" si="1"/>
        <v>25000</v>
      </c>
    </row>
    <row r="42" spans="1:11" ht="12.75" customHeight="1">
      <c r="A42" s="3"/>
      <c r="B42" s="13" t="s">
        <v>72</v>
      </c>
      <c r="C42" s="14" t="s">
        <v>114</v>
      </c>
      <c r="D42" s="14">
        <v>1</v>
      </c>
      <c r="E42" s="17" t="s">
        <v>78</v>
      </c>
      <c r="F42" s="5">
        <v>25000</v>
      </c>
      <c r="G42" s="5">
        <f t="shared" si="1"/>
        <v>25000</v>
      </c>
    </row>
    <row r="43" spans="1:11" ht="12.75" customHeight="1">
      <c r="A43" s="3"/>
      <c r="B43" s="13" t="s">
        <v>73</v>
      </c>
      <c r="C43" s="14" t="s">
        <v>114</v>
      </c>
      <c r="D43" s="14">
        <v>1</v>
      </c>
      <c r="E43" s="14" t="s">
        <v>68</v>
      </c>
      <c r="F43" s="5">
        <v>40000</v>
      </c>
      <c r="G43" s="5">
        <f t="shared" si="1"/>
        <v>40000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325000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103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110</v>
      </c>
      <c r="C48" s="14" t="s">
        <v>109</v>
      </c>
      <c r="D48" s="101">
        <v>60000</v>
      </c>
      <c r="E48" s="14" t="s">
        <v>75</v>
      </c>
      <c r="F48" s="6">
        <v>50</v>
      </c>
      <c r="G48" s="19">
        <f>D48*F48</f>
        <v>3000000</v>
      </c>
      <c r="K48" s="2"/>
    </row>
    <row r="49" spans="1:11" ht="12.75" customHeight="1">
      <c r="A49" s="3"/>
      <c r="B49" s="16" t="s">
        <v>111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80</v>
      </c>
      <c r="F50" s="6">
        <v>1000</v>
      </c>
      <c r="G50" s="19">
        <f>D50*F50</f>
        <v>350000</v>
      </c>
      <c r="K50" s="2"/>
    </row>
    <row r="51" spans="1:11" ht="12.75" customHeight="1">
      <c r="A51" s="3"/>
      <c r="B51" s="13" t="s">
        <v>112</v>
      </c>
      <c r="C51" s="14" t="s">
        <v>58</v>
      </c>
      <c r="D51" s="15">
        <v>400</v>
      </c>
      <c r="E51" s="14" t="s">
        <v>75</v>
      </c>
      <c r="F51" s="6">
        <v>1140</v>
      </c>
      <c r="G51" s="19">
        <f t="shared" ref="G51:G62" si="2">D51*F51</f>
        <v>456000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115</v>
      </c>
      <c r="C53" s="14" t="s">
        <v>81</v>
      </c>
      <c r="D53" s="15">
        <v>0.5</v>
      </c>
      <c r="E53" s="14" t="s">
        <v>82</v>
      </c>
      <c r="F53" s="8">
        <v>38100</v>
      </c>
      <c r="G53" s="19">
        <f t="shared" si="2"/>
        <v>19050</v>
      </c>
    </row>
    <row r="54" spans="1:11" ht="12.75" customHeight="1">
      <c r="A54" s="3"/>
      <c r="B54" s="13" t="s">
        <v>116</v>
      </c>
      <c r="C54" s="14" t="s">
        <v>74</v>
      </c>
      <c r="D54" s="15">
        <v>1</v>
      </c>
      <c r="E54" s="14" t="s">
        <v>83</v>
      </c>
      <c r="F54" s="8">
        <v>15100</v>
      </c>
      <c r="G54" s="19">
        <f t="shared" si="2"/>
        <v>15100</v>
      </c>
    </row>
    <row r="55" spans="1:11" ht="12.75" customHeight="1">
      <c r="A55" s="3"/>
      <c r="B55" s="16" t="s">
        <v>67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117</v>
      </c>
      <c r="C56" s="14" t="s">
        <v>58</v>
      </c>
      <c r="D56" s="15">
        <v>4</v>
      </c>
      <c r="E56" s="14" t="s">
        <v>84</v>
      </c>
      <c r="F56" s="8">
        <v>8500</v>
      </c>
      <c r="G56" s="19">
        <f t="shared" si="2"/>
        <v>34000</v>
      </c>
    </row>
    <row r="57" spans="1:11" ht="12.75" customHeight="1">
      <c r="A57" s="3"/>
      <c r="B57" s="13" t="s">
        <v>85</v>
      </c>
      <c r="C57" s="14" t="s">
        <v>81</v>
      </c>
      <c r="D57" s="15">
        <v>2</v>
      </c>
      <c r="E57" s="14" t="s">
        <v>84</v>
      </c>
      <c r="F57" s="8">
        <v>16000</v>
      </c>
      <c r="G57" s="19">
        <f t="shared" si="2"/>
        <v>32000</v>
      </c>
    </row>
    <row r="58" spans="1:11" ht="12.75" customHeight="1">
      <c r="A58" s="3"/>
      <c r="B58" s="16" t="s">
        <v>97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86</v>
      </c>
      <c r="C59" s="14" t="s">
        <v>74</v>
      </c>
      <c r="D59" s="15">
        <v>4</v>
      </c>
      <c r="E59" s="14" t="s">
        <v>80</v>
      </c>
      <c r="F59" s="8">
        <v>11000</v>
      </c>
      <c r="G59" s="19">
        <f t="shared" si="2"/>
        <v>44000</v>
      </c>
    </row>
    <row r="60" spans="1:11" ht="12.75" customHeight="1">
      <c r="A60" s="3"/>
      <c r="B60" s="13" t="s">
        <v>87</v>
      </c>
      <c r="C60" s="14" t="s">
        <v>74</v>
      </c>
      <c r="D60" s="15">
        <v>4</v>
      </c>
      <c r="E60" s="14" t="s">
        <v>80</v>
      </c>
      <c r="F60" s="8">
        <v>14500</v>
      </c>
      <c r="G60" s="19">
        <f t="shared" si="2"/>
        <v>58000</v>
      </c>
    </row>
    <row r="61" spans="1:11" ht="12.75" customHeight="1">
      <c r="A61" s="3"/>
      <c r="B61" s="13" t="s">
        <v>88</v>
      </c>
      <c r="C61" s="14" t="s">
        <v>81</v>
      </c>
      <c r="D61" s="15">
        <v>1</v>
      </c>
      <c r="E61" s="14" t="s">
        <v>80</v>
      </c>
      <c r="F61" s="8">
        <v>36000</v>
      </c>
      <c r="G61" s="19">
        <f t="shared" si="2"/>
        <v>36000</v>
      </c>
    </row>
    <row r="62" spans="1:11" ht="12.75" customHeight="1">
      <c r="A62" s="3"/>
      <c r="B62" s="13" t="s">
        <v>89</v>
      </c>
      <c r="C62" s="14" t="s">
        <v>81</v>
      </c>
      <c r="D62" s="15">
        <v>4</v>
      </c>
      <c r="E62" s="14" t="s">
        <v>80</v>
      </c>
      <c r="F62" s="8">
        <v>11000</v>
      </c>
      <c r="G62" s="19">
        <f t="shared" si="2"/>
        <v>44000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4088150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100</v>
      </c>
      <c r="C67" s="81" t="s">
        <v>109</v>
      </c>
      <c r="D67" s="8">
        <v>1</v>
      </c>
      <c r="E67" s="82" t="s">
        <v>98</v>
      </c>
      <c r="F67" s="8">
        <v>33515</v>
      </c>
      <c r="G67" s="8">
        <f>D67*F67</f>
        <v>33515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33515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7526665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376333.25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7902998.25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18000000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10097001.75</v>
      </c>
    </row>
    <row r="75" spans="1:7" ht="12" customHeight="1">
      <c r="A75" s="3"/>
      <c r="B75" s="33" t="s">
        <v>105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104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3080000</v>
      </c>
      <c r="D87" s="69">
        <f>(C87/C93)</f>
        <v>0.38972550702513442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325000</v>
      </c>
      <c r="D89" s="69">
        <f>(C89/C93)</f>
        <v>4.1123633046483338E-2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4088150</v>
      </c>
      <c r="D90" s="69">
        <f>(C90/C93)</f>
        <v>0.51729101673532574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33515</v>
      </c>
      <c r="D91" s="69">
        <f>(C91/C93)</f>
        <v>4.2407955740088894E-3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376333.25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7902998.25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143.69087727272728</v>
      </c>
      <c r="D98" s="76">
        <f>C93/D97</f>
        <v>131.71663749999999</v>
      </c>
      <c r="E98" s="76">
        <f>(G72/E97)</f>
        <v>121.58458846153846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2023-03-20T13:02:18Z</dcterms:modified>
</cp:coreProperties>
</file>