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morales\OneDrive - INDAP\Escritorio\2023\FICHAS 2023\SC 2023\"/>
    </mc:Choice>
  </mc:AlternateContent>
  <bookViews>
    <workbookView xWindow="0" yWindow="0" windowWidth="25200" windowHeight="11385"/>
  </bookViews>
  <sheets>
    <sheet name="OVINOS CARNE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7" i="1" l="1"/>
  <c r="G12" i="1"/>
  <c r="G49" i="1"/>
  <c r="G37" i="1"/>
  <c r="G39" i="1"/>
  <c r="D21" i="1"/>
  <c r="G38" i="1" l="1"/>
  <c r="G40" i="1" s="1"/>
  <c r="G22" i="1"/>
  <c r="G21" i="1"/>
  <c r="G23" i="1" l="1"/>
  <c r="G45" i="1" l="1"/>
  <c r="G33" i="1" l="1"/>
  <c r="G50" i="1" l="1"/>
  <c r="C68" i="1"/>
  <c r="C67" i="1" l="1"/>
  <c r="C66" i="1"/>
  <c r="C64" i="1"/>
  <c r="G28" i="1" l="1"/>
  <c r="G48" i="1" l="1"/>
  <c r="G51" i="1" l="1"/>
  <c r="C69" i="1"/>
  <c r="C75" i="1" l="1"/>
  <c r="C70" i="1"/>
  <c r="D69" i="1" s="1"/>
  <c r="D75" i="1"/>
  <c r="E75" i="1"/>
  <c r="D67" i="1" l="1"/>
  <c r="D64" i="1"/>
  <c r="D66" i="1"/>
  <c r="D68" i="1"/>
  <c r="D70" i="1" l="1"/>
</calcChain>
</file>

<file path=xl/sharedStrings.xml><?xml version="1.0" encoding="utf-8"?>
<sst xmlns="http://schemas.openxmlformats.org/spreadsheetml/2006/main" count="109" uniqueCount="83">
  <si>
    <t>RUBRO O CULTIVO</t>
  </si>
  <si>
    <t>VARIEDAD</t>
  </si>
  <si>
    <t>FECHA ESTIMADA  PRECIO VENTA</t>
  </si>
  <si>
    <t>INGRESO ESPERADO, con IVA ($)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</si>
  <si>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</si>
  <si>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</si>
  <si>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</si>
  <si>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</si>
  <si>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</si>
  <si>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</si>
  <si>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</si>
  <si>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</si>
  <si>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</si>
  <si>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</si>
  <si>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</si>
  <si>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</si>
  <si>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</si>
  <si>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</si>
  <si>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</si>
  <si>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</si>
  <si>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</si>
  <si>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</si>
  <si>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</si>
  <si>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</si>
  <si>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</si>
  <si>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</si>
  <si>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</si>
  <si>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</si>
  <si>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</si>
  <si>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</si>
  <si>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</si>
  <si>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</si>
  <si>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</si>
  <si>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</si>
  <si>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</si>
  <si>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</si>
  <si>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</si>
  <si>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</si>
  <si>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</si>
  <si>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</si>
  <si>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</si>
  <si>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</si>
  <si>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</si>
  <si>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</si>
  <si>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</si>
  <si>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</si>
  <si>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NIVEL TECNOLOGICO</t>
  </si>
  <si>
    <t>REGION</t>
  </si>
  <si>
    <t>AREA</t>
  </si>
  <si>
    <t>Rendimiento (Un/hà)</t>
  </si>
  <si>
    <t>Lib. B. O'Higgins</t>
  </si>
  <si>
    <t>Santa Cruz</t>
  </si>
  <si>
    <t>Todas</t>
  </si>
  <si>
    <t>Enero</t>
  </si>
  <si>
    <t>1. Los precios de los insumos y productos se expresan con IVA.</t>
  </si>
  <si>
    <t>2. El  costo de la mano de obra incluye impuestos e imposiciones.</t>
  </si>
  <si>
    <t>3. El precio de los insumos incluye el transporte hasta el predio.</t>
  </si>
  <si>
    <t>4. El costo de la maquinaria incluye el costo del operador, combustible y arriendo del equipo.</t>
  </si>
  <si>
    <t>5. Los insumos aplicados (tipo y dosis) están referidos al Área en particular.</t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</si>
  <si>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</si>
  <si>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ESCENARIOS COSTO UNITARIO  ($/KG)</t>
  </si>
  <si>
    <t>Costo unitario ($/KG) (*)</t>
  </si>
  <si>
    <t>Medio</t>
  </si>
  <si>
    <t>Mayo</t>
  </si>
  <si>
    <t>6. El precio esperado por ventas corresponde al precio colocado en el domicilio del vendedor.</t>
  </si>
  <si>
    <t>PRECIO ESPERADO ($/Un)</t>
  </si>
  <si>
    <t>Diciembre</t>
  </si>
  <si>
    <t>Septiembre-Octubre</t>
  </si>
  <si>
    <t>OVINOS CARNE</t>
  </si>
  <si>
    <t>Suffolk Down</t>
  </si>
  <si>
    <t>Manejo sanitario otoño</t>
  </si>
  <si>
    <t>Marzo-Abril</t>
  </si>
  <si>
    <t>Manejo sanitario primavera</t>
  </si>
  <si>
    <t>Fardos</t>
  </si>
  <si>
    <t>Un</t>
  </si>
  <si>
    <t>Clostribac</t>
  </si>
  <si>
    <t>Dosis</t>
  </si>
  <si>
    <t>Marzo</t>
  </si>
  <si>
    <t>Supolen</t>
  </si>
  <si>
    <t>Mercado interno</t>
  </si>
  <si>
    <t>Sequía</t>
  </si>
  <si>
    <t>RENDIMIENTO (Corderos/Oveja)</t>
  </si>
  <si>
    <t>COSTOS DIRECTOS DE PRODUCCION POR  1 OVINO (Incluye IVA)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</si>
</sst>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 * #,##0_ ;_ * \-#,##0_ ;_ * &quot;-&quot;_ ;_ @_ "/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_ * #,##0.0_ ;_ * \-#,##0.0_ ;_ * &quot;-&quot;??_ ;_ @_ "/>
    <numFmt numFmtId="168" formatCode="_-* #,##0_-;\-* #,##0_-;_-* &quot;-&quot;??_-;_-@_-"/>
  </numFmts>
  <fonts count="24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b/>
      <u/>
      <sz val="8"/>
      <color indexed="8"/>
      <name val="Arial Narrow"/>
      <family val="2"/>
    </font>
    <font>
      <sz val="10"/>
      <name val="Arial"/>
      <family val="2"/>
    </font>
    <font>
      <sz val="9"/>
      <name val="Arial Narrow"/>
      <family val="2"/>
    </font>
    <font>
      <sz val="11"/>
      <color indexed="8"/>
      <name val="Calibri"/>
      <family val="2"/>
    </font>
    <font>
      <sz val="9"/>
      <color rgb="FF000000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FF"/>
        <bgColor rgb="FF000000"/>
      </patternFill>
    </fill>
  </fills>
  <borders count="5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 applyNumberFormat="0" applyFill="0" applyBorder="0" applyProtection="0"/>
    <xf numFmtId="166" fontId="15" fillId="0" borderId="16" applyFont="0" applyFill="0" applyBorder="0" applyAlignment="0" applyProtection="0"/>
    <xf numFmtId="41" fontId="18" fillId="0" borderId="0" applyFont="0" applyFill="0" applyBorder="0" applyAlignment="0" applyProtection="0"/>
    <xf numFmtId="0" fontId="20" fillId="0" borderId="16"/>
    <xf numFmtId="167" fontId="20" fillId="0" borderId="16" applyFont="0" applyFill="0" applyBorder="0" applyAlignment="0" applyProtection="0"/>
    <xf numFmtId="167" fontId="20" fillId="0" borderId="16" applyFont="0" applyFill="0" applyBorder="0" applyAlignment="0" applyProtection="0"/>
    <xf numFmtId="0" fontId="20" fillId="0" borderId="16"/>
    <xf numFmtId="167" fontId="20" fillId="0" borderId="16" applyFont="0" applyFill="0" applyBorder="0" applyAlignment="0" applyProtection="0"/>
    <xf numFmtId="43" fontId="22" fillId="0" borderId="0" applyFont="0" applyFill="0" applyBorder="0" applyAlignment="0" applyProtection="0"/>
  </cellStyleXfs>
  <cellXfs count="124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14" fontId="2" fillId="2" borderId="7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7" xfId="0" applyFont="1" applyFill="1" applyBorder="1" applyAlignment="1"/>
    <xf numFmtId="0" fontId="0" fillId="2" borderId="8" xfId="0" applyFont="1" applyFill="1" applyBorder="1" applyAlignment="1"/>
    <xf numFmtId="0" fontId="2" fillId="2" borderId="9" xfId="0" applyFont="1" applyFill="1" applyBorder="1" applyAlignment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 applyAlignment="1"/>
    <xf numFmtId="0" fontId="2" fillId="2" borderId="13" xfId="0" applyFont="1" applyFill="1" applyBorder="1" applyAlignment="1"/>
    <xf numFmtId="0" fontId="2" fillId="2" borderId="14" xfId="0" applyFont="1" applyFill="1" applyBorder="1" applyAlignment="1"/>
    <xf numFmtId="3" fontId="2" fillId="2" borderId="14" xfId="0" applyNumberFormat="1" applyFont="1" applyFill="1" applyBorder="1" applyAlignment="1"/>
    <xf numFmtId="49" fontId="6" fillId="3" borderId="11" xfId="0" applyNumberFormat="1" applyFont="1" applyFill="1" applyBorder="1" applyAlignment="1">
      <alignment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vertical="center"/>
    </xf>
    <xf numFmtId="3" fontId="6" fillId="3" borderId="11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/>
    </xf>
    <xf numFmtId="0" fontId="1" fillId="5" borderId="11" xfId="0" applyFont="1" applyFill="1" applyBorder="1" applyAlignment="1">
      <alignment vertical="center"/>
    </xf>
    <xf numFmtId="0" fontId="1" fillId="3" borderId="11" xfId="0" applyFont="1" applyFill="1" applyBorder="1" applyAlignment="1">
      <alignment vertical="center"/>
    </xf>
    <xf numFmtId="0" fontId="11" fillId="7" borderId="16" xfId="0" applyFont="1" applyFill="1" applyBorder="1" applyAlignment="1"/>
    <xf numFmtId="49" fontId="10" fillId="8" borderId="17" xfId="0" applyNumberFormat="1" applyFont="1" applyFill="1" applyBorder="1" applyAlignment="1">
      <alignment vertical="center"/>
    </xf>
    <xf numFmtId="3" fontId="10" fillId="2" borderId="5" xfId="0" applyNumberFormat="1" applyFont="1" applyFill="1" applyBorder="1" applyAlignment="1">
      <alignment vertical="center"/>
    </xf>
    <xf numFmtId="0" fontId="10" fillId="2" borderId="5" xfId="0" applyNumberFormat="1" applyFont="1" applyFill="1" applyBorder="1" applyAlignment="1">
      <alignment vertical="center"/>
    </xf>
    <xf numFmtId="165" fontId="10" fillId="2" borderId="5" xfId="0" applyNumberFormat="1" applyFont="1" applyFill="1" applyBorder="1" applyAlignment="1">
      <alignment vertical="center"/>
    </xf>
    <xf numFmtId="0" fontId="7" fillId="7" borderId="15" xfId="0" applyFont="1" applyFill="1" applyBorder="1" applyAlignment="1">
      <alignment vertical="center"/>
    </xf>
    <xf numFmtId="0" fontId="7" fillId="7" borderId="16" xfId="0" applyFont="1" applyFill="1" applyBorder="1" applyAlignment="1">
      <alignment vertical="center"/>
    </xf>
    <xf numFmtId="164" fontId="1" fillId="2" borderId="16" xfId="0" applyNumberFormat="1" applyFont="1" applyFill="1" applyBorder="1" applyAlignment="1">
      <alignment vertical="center"/>
    </xf>
    <xf numFmtId="164" fontId="13" fillId="2" borderId="16" xfId="0" applyNumberFormat="1" applyFont="1" applyFill="1" applyBorder="1" applyAlignment="1">
      <alignment vertical="center"/>
    </xf>
    <xf numFmtId="0" fontId="11" fillId="2" borderId="16" xfId="0" applyFont="1" applyFill="1" applyBorder="1" applyAlignment="1"/>
    <xf numFmtId="0" fontId="0" fillId="2" borderId="18" xfId="0" applyFont="1" applyFill="1" applyBorder="1" applyAlignment="1"/>
    <xf numFmtId="49" fontId="0" fillId="2" borderId="16" xfId="0" applyNumberFormat="1" applyFont="1" applyFill="1" applyBorder="1" applyAlignment="1">
      <alignment vertical="center"/>
    </xf>
    <xf numFmtId="0" fontId="7" fillId="2" borderId="16" xfId="0" applyFont="1" applyFill="1" applyBorder="1" applyAlignment="1">
      <alignment vertical="center"/>
    </xf>
    <xf numFmtId="0" fontId="2" fillId="2" borderId="19" xfId="0" applyFont="1" applyFill="1" applyBorder="1" applyAlignment="1"/>
    <xf numFmtId="3" fontId="2" fillId="2" borderId="19" xfId="0" applyNumberFormat="1" applyFont="1" applyFill="1" applyBorder="1" applyAlignment="1"/>
    <xf numFmtId="49" fontId="1" fillId="5" borderId="20" xfId="0" applyNumberFormat="1" applyFont="1" applyFill="1" applyBorder="1" applyAlignment="1">
      <alignment vertical="center"/>
    </xf>
    <xf numFmtId="0" fontId="1" fillId="5" borderId="21" xfId="0" applyFont="1" applyFill="1" applyBorder="1" applyAlignment="1">
      <alignment vertical="center"/>
    </xf>
    <xf numFmtId="164" fontId="1" fillId="5" borderId="22" xfId="0" applyNumberFormat="1" applyFont="1" applyFill="1" applyBorder="1" applyAlignment="1">
      <alignment vertical="center"/>
    </xf>
    <xf numFmtId="49" fontId="1" fillId="3" borderId="23" xfId="0" applyNumberFormat="1" applyFont="1" applyFill="1" applyBorder="1" applyAlignment="1">
      <alignment vertical="center"/>
    </xf>
    <xf numFmtId="164" fontId="1" fillId="3" borderId="24" xfId="0" applyNumberFormat="1" applyFont="1" applyFill="1" applyBorder="1" applyAlignment="1">
      <alignment vertical="center"/>
    </xf>
    <xf numFmtId="49" fontId="1" fillId="5" borderId="23" xfId="0" applyNumberFormat="1" applyFont="1" applyFill="1" applyBorder="1" applyAlignment="1">
      <alignment vertical="center"/>
    </xf>
    <xf numFmtId="164" fontId="1" fillId="5" borderId="24" xfId="0" applyNumberFormat="1" applyFont="1" applyFill="1" applyBorder="1" applyAlignment="1">
      <alignment vertical="center"/>
    </xf>
    <xf numFmtId="49" fontId="1" fillId="5" borderId="25" xfId="0" applyNumberFormat="1" applyFont="1" applyFill="1" applyBorder="1" applyAlignment="1">
      <alignment vertical="center"/>
    </xf>
    <xf numFmtId="0" fontId="7" fillId="5" borderId="26" xfId="0" applyFont="1" applyFill="1" applyBorder="1" applyAlignment="1">
      <alignment vertical="center"/>
    </xf>
    <xf numFmtId="164" fontId="1" fillId="6" borderId="27" xfId="0" applyNumberFormat="1" applyFont="1" applyFill="1" applyBorder="1" applyAlignment="1">
      <alignment vertical="center"/>
    </xf>
    <xf numFmtId="0" fontId="0" fillId="2" borderId="16" xfId="0" applyFont="1" applyFill="1" applyBorder="1" applyAlignment="1">
      <alignment vertical="center"/>
    </xf>
    <xf numFmtId="0" fontId="12" fillId="2" borderId="16" xfId="0" applyFont="1" applyFill="1" applyBorder="1" applyAlignment="1">
      <alignment vertical="center"/>
    </xf>
    <xf numFmtId="49" fontId="10" fillId="8" borderId="28" xfId="0" applyNumberFormat="1" applyFont="1" applyFill="1" applyBorder="1" applyAlignment="1">
      <alignment vertical="center"/>
    </xf>
    <xf numFmtId="49" fontId="11" fillId="8" borderId="29" xfId="0" applyNumberFormat="1" applyFont="1" applyFill="1" applyBorder="1" applyAlignment="1"/>
    <xf numFmtId="49" fontId="10" fillId="2" borderId="30" xfId="0" applyNumberFormat="1" applyFont="1" applyFill="1" applyBorder="1" applyAlignment="1">
      <alignment vertical="center"/>
    </xf>
    <xf numFmtId="9" fontId="11" fillId="2" borderId="31" xfId="0" applyNumberFormat="1" applyFont="1" applyFill="1" applyBorder="1" applyAlignment="1"/>
    <xf numFmtId="49" fontId="10" fillId="8" borderId="32" xfId="0" applyNumberFormat="1" applyFont="1" applyFill="1" applyBorder="1" applyAlignment="1">
      <alignment vertical="center"/>
    </xf>
    <xf numFmtId="165" fontId="10" fillId="8" borderId="33" xfId="0" applyNumberFormat="1" applyFont="1" applyFill="1" applyBorder="1" applyAlignment="1">
      <alignment vertical="center"/>
    </xf>
    <xf numFmtId="9" fontId="10" fillId="8" borderId="34" xfId="0" applyNumberFormat="1" applyFont="1" applyFill="1" applyBorder="1" applyAlignment="1">
      <alignment vertical="center"/>
    </xf>
    <xf numFmtId="0" fontId="11" fillId="9" borderId="37" xfId="0" applyFont="1" applyFill="1" applyBorder="1" applyAlignment="1"/>
    <xf numFmtId="0" fontId="11" fillId="2" borderId="16" xfId="0" applyFont="1" applyFill="1" applyBorder="1" applyAlignment="1">
      <alignment vertical="center"/>
    </xf>
    <xf numFmtId="49" fontId="11" fillId="2" borderId="16" xfId="0" applyNumberFormat="1" applyFont="1" applyFill="1" applyBorder="1" applyAlignment="1">
      <alignment vertical="center"/>
    </xf>
    <xf numFmtId="0" fontId="10" fillId="7" borderId="16" xfId="0" applyFont="1" applyFill="1" applyBorder="1" applyAlignment="1">
      <alignment vertical="center"/>
    </xf>
    <xf numFmtId="0" fontId="7" fillId="9" borderId="15" xfId="0" applyFont="1" applyFill="1" applyBorder="1" applyAlignment="1">
      <alignment vertical="center"/>
    </xf>
    <xf numFmtId="49" fontId="14" fillId="9" borderId="16" xfId="0" applyNumberFormat="1" applyFont="1" applyFill="1" applyBorder="1" applyAlignment="1">
      <alignment vertical="center"/>
    </xf>
    <xf numFmtId="0" fontId="7" fillId="9" borderId="16" xfId="0" applyFont="1" applyFill="1" applyBorder="1" applyAlignment="1">
      <alignment vertical="center"/>
    </xf>
    <xf numFmtId="0" fontId="7" fillId="9" borderId="46" xfId="0" applyFont="1" applyFill="1" applyBorder="1" applyAlignment="1">
      <alignment vertical="center"/>
    </xf>
    <xf numFmtId="49" fontId="10" fillId="8" borderId="47" xfId="0" applyNumberFormat="1" applyFont="1" applyFill="1" applyBorder="1" applyAlignment="1">
      <alignment vertical="center"/>
    </xf>
    <xf numFmtId="0" fontId="0" fillId="0" borderId="16" xfId="0" applyNumberFormat="1" applyFont="1" applyBorder="1" applyAlignment="1"/>
    <xf numFmtId="49" fontId="5" fillId="3" borderId="51" xfId="0" applyNumberFormat="1" applyFont="1" applyFill="1" applyBorder="1" applyAlignment="1">
      <alignment vertical="center"/>
    </xf>
    <xf numFmtId="0" fontId="5" fillId="3" borderId="51" xfId="0" applyFont="1" applyFill="1" applyBorder="1" applyAlignment="1">
      <alignment horizontal="center" vertical="center"/>
    </xf>
    <xf numFmtId="0" fontId="5" fillId="3" borderId="51" xfId="0" applyFont="1" applyFill="1" applyBorder="1" applyAlignment="1">
      <alignment vertical="center"/>
    </xf>
    <xf numFmtId="3" fontId="5" fillId="3" borderId="51" xfId="0" applyNumberFormat="1" applyFont="1" applyFill="1" applyBorder="1" applyAlignment="1">
      <alignment vertical="center"/>
    </xf>
    <xf numFmtId="165" fontId="10" fillId="8" borderId="33" xfId="0" applyNumberFormat="1" applyFont="1" applyFill="1" applyBorder="1" applyAlignment="1">
      <alignment horizontal="center" vertical="center"/>
    </xf>
    <xf numFmtId="165" fontId="10" fillId="8" borderId="34" xfId="0" applyNumberFormat="1" applyFont="1" applyFill="1" applyBorder="1" applyAlignment="1">
      <alignment horizontal="center" vertical="center"/>
    </xf>
    <xf numFmtId="0" fontId="0" fillId="2" borderId="4" xfId="0" applyFill="1" applyBorder="1"/>
    <xf numFmtId="49" fontId="16" fillId="3" borderId="52" xfId="0" applyNumberFormat="1" applyFont="1" applyFill="1" applyBorder="1" applyAlignment="1">
      <alignment vertical="center" wrapText="1"/>
    </xf>
    <xf numFmtId="0" fontId="3" fillId="2" borderId="6" xfId="0" applyFont="1" applyFill="1" applyBorder="1"/>
    <xf numFmtId="0" fontId="0" fillId="0" borderId="0" xfId="0" applyNumberFormat="1"/>
    <xf numFmtId="0" fontId="0" fillId="0" borderId="0" xfId="0"/>
    <xf numFmtId="49" fontId="3" fillId="2" borderId="52" xfId="0" applyNumberFormat="1" applyFont="1" applyFill="1" applyBorder="1" applyAlignment="1">
      <alignment vertical="center" wrapText="1"/>
    </xf>
    <xf numFmtId="0" fontId="2" fillId="2" borderId="54" xfId="0" applyFont="1" applyFill="1" applyBorder="1" applyAlignment="1">
      <alignment wrapText="1"/>
    </xf>
    <xf numFmtId="0" fontId="2" fillId="2" borderId="7" xfId="0" applyFont="1" applyFill="1" applyBorder="1" applyAlignment="1">
      <alignment horizontal="right" wrapText="1"/>
    </xf>
    <xf numFmtId="0" fontId="2" fillId="2" borderId="10" xfId="0" applyFont="1" applyFill="1" applyBorder="1" applyAlignment="1">
      <alignment horizontal="right"/>
    </xf>
    <xf numFmtId="49" fontId="16" fillId="5" borderId="11" xfId="0" applyNumberFormat="1" applyFont="1" applyFill="1" applyBorder="1" applyAlignment="1">
      <alignment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right" vertical="center"/>
    </xf>
    <xf numFmtId="49" fontId="16" fillId="3" borderId="11" xfId="0" applyNumberFormat="1" applyFont="1" applyFill="1" applyBorder="1" applyAlignment="1">
      <alignment horizontal="center" vertical="center"/>
    </xf>
    <xf numFmtId="49" fontId="16" fillId="3" borderId="11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vertical="center"/>
    </xf>
    <xf numFmtId="0" fontId="3" fillId="2" borderId="11" xfId="0" applyFont="1" applyFill="1" applyBorder="1" applyAlignment="1">
      <alignment horizontal="center" vertical="center"/>
    </xf>
    <xf numFmtId="3" fontId="3" fillId="2" borderId="11" xfId="0" applyNumberFormat="1" applyFont="1" applyFill="1" applyBorder="1" applyAlignment="1">
      <alignment vertical="center"/>
    </xf>
    <xf numFmtId="3" fontId="3" fillId="2" borderId="11" xfId="0" applyNumberFormat="1" applyFont="1" applyFill="1" applyBorder="1" applyAlignment="1">
      <alignment horizontal="right" vertical="center"/>
    </xf>
    <xf numFmtId="49" fontId="17" fillId="2" borderId="38" xfId="0" applyNumberFormat="1" applyFont="1" applyFill="1" applyBorder="1" applyAlignment="1">
      <alignment vertical="center"/>
    </xf>
    <xf numFmtId="0" fontId="3" fillId="2" borderId="39" xfId="0" applyFont="1" applyFill="1" applyBorder="1" applyAlignment="1"/>
    <xf numFmtId="0" fontId="3" fillId="2" borderId="40" xfId="0" applyFont="1" applyFill="1" applyBorder="1" applyAlignment="1"/>
    <xf numFmtId="0" fontId="3" fillId="2" borderId="16" xfId="0" applyFont="1" applyFill="1" applyBorder="1" applyAlignment="1"/>
    <xf numFmtId="0" fontId="3" fillId="2" borderId="42" xfId="0" applyFont="1" applyFill="1" applyBorder="1" applyAlignment="1"/>
    <xf numFmtId="0" fontId="3" fillId="2" borderId="44" xfId="0" applyFont="1" applyFill="1" applyBorder="1" applyAlignment="1"/>
    <xf numFmtId="0" fontId="3" fillId="2" borderId="45" xfId="0" applyFont="1" applyFill="1" applyBorder="1" applyAlignment="1"/>
    <xf numFmtId="41" fontId="10" fillId="8" borderId="48" xfId="2" applyFont="1" applyFill="1" applyBorder="1" applyAlignment="1">
      <alignment vertical="center"/>
    </xf>
    <xf numFmtId="41" fontId="10" fillId="8" borderId="49" xfId="2" applyFont="1" applyFill="1" applyBorder="1" applyAlignment="1">
      <alignment vertical="center"/>
    </xf>
    <xf numFmtId="0" fontId="21" fillId="0" borderId="41" xfId="0" applyFont="1" applyFill="1" applyBorder="1" applyAlignment="1">
      <alignment vertical="center"/>
    </xf>
    <xf numFmtId="0" fontId="21" fillId="0" borderId="43" xfId="0" applyFont="1" applyFill="1" applyBorder="1" applyAlignment="1">
      <alignment vertical="center"/>
    </xf>
    <xf numFmtId="0" fontId="23" fillId="0" borderId="55" xfId="0" applyFont="1" applyFill="1" applyBorder="1" applyAlignment="1">
      <alignment horizontal="right"/>
    </xf>
    <xf numFmtId="0" fontId="23" fillId="10" borderId="55" xfId="0" applyFont="1" applyFill="1" applyBorder="1" applyAlignment="1">
      <alignment horizontal="right"/>
    </xf>
    <xf numFmtId="14" fontId="23" fillId="0" borderId="55" xfId="0" applyNumberFormat="1" applyFont="1" applyFill="1" applyBorder="1" applyAlignment="1">
      <alignment horizontal="right"/>
    </xf>
    <xf numFmtId="168" fontId="23" fillId="10" borderId="56" xfId="8" applyNumberFormat="1" applyFont="1" applyFill="1" applyBorder="1" applyAlignment="1">
      <alignment horizontal="right"/>
    </xf>
    <xf numFmtId="168" fontId="23" fillId="10" borderId="55" xfId="8" applyNumberFormat="1" applyFont="1" applyFill="1" applyBorder="1" applyAlignment="1">
      <alignment horizontal="right"/>
    </xf>
    <xf numFmtId="0" fontId="23" fillId="10" borderId="56" xfId="0" applyFont="1" applyFill="1" applyBorder="1" applyAlignment="1">
      <alignment horizontal="right" wrapText="1"/>
    </xf>
    <xf numFmtId="0" fontId="23" fillId="10" borderId="56" xfId="0" applyFont="1" applyFill="1" applyBorder="1" applyAlignment="1">
      <alignment horizontal="right"/>
    </xf>
    <xf numFmtId="49" fontId="14" fillId="9" borderId="35" xfId="0" applyNumberFormat="1" applyFont="1" applyFill="1" applyBorder="1" applyAlignment="1">
      <alignment vertical="center"/>
    </xf>
    <xf numFmtId="0" fontId="10" fillId="9" borderId="36" xfId="0" applyFont="1" applyFill="1" applyBorder="1" applyAlignment="1">
      <alignment vertical="center"/>
    </xf>
    <xf numFmtId="49" fontId="3" fillId="2" borderId="5" xfId="0" applyNumberFormat="1" applyFont="1" applyFill="1" applyBorder="1" applyAlignment="1">
      <alignment wrapText="1"/>
    </xf>
    <xf numFmtId="0" fontId="3" fillId="2" borderId="5" xfId="0" applyFont="1" applyFill="1" applyBorder="1" applyAlignment="1">
      <alignment wrapText="1"/>
    </xf>
    <xf numFmtId="49" fontId="5" fillId="3" borderId="5" xfId="0" applyNumberFormat="1" applyFont="1" applyFill="1" applyBorder="1" applyAlignment="1">
      <alignment wrapText="1"/>
    </xf>
    <xf numFmtId="0" fontId="5" fillId="4" borderId="5" xfId="0" applyFont="1" applyFill="1" applyBorder="1" applyAlignment="1">
      <alignment wrapText="1"/>
    </xf>
    <xf numFmtId="49" fontId="3" fillId="2" borderId="5" xfId="0" applyNumberFormat="1" applyFont="1" applyFill="1" applyBorder="1"/>
    <xf numFmtId="0" fontId="3" fillId="2" borderId="5" xfId="0" applyFont="1" applyFill="1" applyBorder="1"/>
    <xf numFmtId="49" fontId="4" fillId="3" borderId="5" xfId="0" applyNumberFormat="1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49" fontId="3" fillId="2" borderId="50" xfId="0" applyNumberFormat="1" applyFont="1" applyFill="1" applyBorder="1" applyAlignment="1">
      <alignment horizontal="left"/>
    </xf>
    <xf numFmtId="49" fontId="3" fillId="2" borderId="53" xfId="0" applyNumberFormat="1" applyFont="1" applyFill="1" applyBorder="1" applyAlignment="1">
      <alignment horizontal="left"/>
    </xf>
    <xf numFmtId="4" fontId="23" fillId="0" borderId="55" xfId="0" applyNumberFormat="1" applyFont="1" applyFill="1" applyBorder="1"/>
  </cellXfs>
  <cellStyles count="9">
    <cellStyle name="Millares" xfId="8" builtinId="3"/>
    <cellStyle name="Millares [0]" xfId="2" builtinId="6"/>
    <cellStyle name="Millares 2" xfId="7"/>
    <cellStyle name="Millares 4" xfId="4"/>
    <cellStyle name="Millares 5" xfId="1"/>
    <cellStyle name="Millares 6" xfId="5"/>
    <cellStyle name="Normal" xfId="0" builtinId="0"/>
    <cellStyle name="Normal 2 3" xfId="6"/>
    <cellStyle name="Normal 6" xfId="3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7284</xdr:colOff>
      <xdr:row>7</xdr:row>
      <xdr:rowOff>69850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1150" y="190500"/>
          <a:ext cx="6001684" cy="1212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76"/>
  <sheetViews>
    <sheetView showGridLines="0" tabSelected="1" zoomScale="120" zoomScaleNormal="120" workbookViewId="0">
      <selection activeCell="C14" sqref="C14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9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255" ht="15" customHeight="1" x14ac:dyDescent="0.25">
      <c r="A1" s="2"/>
      <c r="B1" s="2"/>
      <c r="C1" s="2"/>
      <c r="D1" s="2"/>
      <c r="E1" s="2"/>
      <c r="F1" s="2"/>
      <c r="G1" s="2"/>
    </row>
    <row r="2" spans="1:255" ht="15" customHeight="1" x14ac:dyDescent="0.25">
      <c r="A2" s="2"/>
      <c r="B2" s="2"/>
      <c r="C2" s="2"/>
      <c r="D2" s="2"/>
      <c r="E2" s="2"/>
      <c r="F2" s="2"/>
      <c r="G2" s="2"/>
    </row>
    <row r="3" spans="1:255" ht="15" customHeight="1" x14ac:dyDescent="0.25">
      <c r="A3" s="2"/>
      <c r="B3" s="2"/>
      <c r="C3" s="2"/>
      <c r="D3" s="2"/>
      <c r="E3" s="2"/>
      <c r="F3" s="2"/>
      <c r="G3" s="2"/>
    </row>
    <row r="4" spans="1:255" ht="15" customHeight="1" x14ac:dyDescent="0.25">
      <c r="A4" s="2"/>
      <c r="B4" s="2"/>
      <c r="C4" s="2"/>
      <c r="D4" s="2"/>
      <c r="E4" s="2"/>
      <c r="F4" s="2"/>
      <c r="G4" s="2"/>
    </row>
    <row r="5" spans="1:255" ht="15" customHeight="1" x14ac:dyDescent="0.25">
      <c r="A5" s="2"/>
      <c r="B5" s="2"/>
      <c r="C5" s="2"/>
      <c r="D5" s="2"/>
      <c r="E5" s="2"/>
      <c r="F5" s="2"/>
      <c r="G5" s="2"/>
    </row>
    <row r="6" spans="1:255" ht="15" customHeight="1" x14ac:dyDescent="0.25">
      <c r="A6" s="2"/>
      <c r="B6" s="2"/>
      <c r="C6" s="2"/>
      <c r="D6" s="2"/>
      <c r="E6" s="2"/>
      <c r="F6" s="2"/>
      <c r="G6" s="2"/>
    </row>
    <row r="7" spans="1:255" ht="15" customHeight="1" x14ac:dyDescent="0.25">
      <c r="A7" s="2"/>
      <c r="B7" s="2"/>
      <c r="C7" s="2"/>
      <c r="D7" s="2"/>
      <c r="E7" s="2"/>
      <c r="F7" s="2"/>
      <c r="G7" s="2"/>
    </row>
    <row r="8" spans="1:255" ht="15" customHeight="1" x14ac:dyDescent="0.25">
      <c r="A8" s="2"/>
      <c r="B8" s="3"/>
      <c r="C8" s="4"/>
      <c r="D8" s="2"/>
      <c r="E8" s="4"/>
      <c r="F8" s="4"/>
      <c r="G8" s="4"/>
    </row>
    <row r="9" spans="1:255" s="77" customFormat="1" ht="12" customHeight="1" x14ac:dyDescent="0.25">
      <c r="A9" s="73"/>
      <c r="B9" s="74" t="s">
        <v>0</v>
      </c>
      <c r="C9" s="104" t="s">
        <v>68</v>
      </c>
      <c r="D9" s="75"/>
      <c r="E9" s="115" t="s">
        <v>81</v>
      </c>
      <c r="F9" s="116"/>
      <c r="G9" s="123">
        <v>0.85</v>
      </c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6"/>
      <c r="BJ9" s="76"/>
      <c r="BK9" s="76"/>
      <c r="BL9" s="76"/>
      <c r="BM9" s="76"/>
      <c r="BN9" s="76"/>
      <c r="BO9" s="76"/>
      <c r="BP9" s="76"/>
      <c r="BQ9" s="76"/>
      <c r="BR9" s="76"/>
      <c r="BS9" s="76"/>
      <c r="BT9" s="76"/>
      <c r="BU9" s="76"/>
      <c r="BV9" s="76"/>
      <c r="BW9" s="76"/>
      <c r="BX9" s="76"/>
      <c r="BY9" s="76"/>
      <c r="BZ9" s="76"/>
      <c r="CA9" s="76"/>
      <c r="CB9" s="76"/>
      <c r="CC9" s="76"/>
      <c r="CD9" s="76"/>
      <c r="CE9" s="76"/>
      <c r="CF9" s="76"/>
      <c r="CG9" s="76"/>
      <c r="CH9" s="76"/>
      <c r="CI9" s="76"/>
      <c r="CJ9" s="76"/>
      <c r="CK9" s="76"/>
      <c r="CL9" s="76"/>
      <c r="CM9" s="76"/>
      <c r="CN9" s="76"/>
      <c r="CO9" s="76"/>
      <c r="CP9" s="76"/>
      <c r="CQ9" s="76"/>
      <c r="CR9" s="76"/>
      <c r="CS9" s="76"/>
      <c r="CT9" s="76"/>
      <c r="CU9" s="76"/>
      <c r="CV9" s="76"/>
      <c r="CW9" s="76"/>
      <c r="CX9" s="76"/>
      <c r="CY9" s="76"/>
      <c r="CZ9" s="76"/>
      <c r="DA9" s="76"/>
      <c r="DB9" s="76"/>
      <c r="DC9" s="76"/>
      <c r="DD9" s="76"/>
      <c r="DE9" s="76"/>
      <c r="DF9" s="76"/>
      <c r="DG9" s="76"/>
      <c r="DH9" s="76"/>
      <c r="DI9" s="76"/>
      <c r="DJ9" s="76"/>
      <c r="DK9" s="76"/>
      <c r="DL9" s="76"/>
      <c r="DM9" s="76"/>
      <c r="DN9" s="76"/>
      <c r="DO9" s="76"/>
      <c r="DP9" s="76"/>
      <c r="DQ9" s="76"/>
      <c r="DR9" s="76"/>
      <c r="DS9" s="76"/>
      <c r="DT9" s="76"/>
      <c r="DU9" s="76"/>
      <c r="DV9" s="76"/>
      <c r="DW9" s="76"/>
      <c r="DX9" s="76"/>
      <c r="DY9" s="76"/>
      <c r="DZ9" s="76"/>
      <c r="EA9" s="76"/>
      <c r="EB9" s="76"/>
      <c r="EC9" s="76"/>
      <c r="ED9" s="76"/>
      <c r="EE9" s="76"/>
      <c r="EF9" s="76"/>
      <c r="EG9" s="76"/>
      <c r="EH9" s="76"/>
      <c r="EI9" s="76"/>
      <c r="EJ9" s="76"/>
      <c r="EK9" s="76"/>
      <c r="EL9" s="76"/>
      <c r="EM9" s="76"/>
      <c r="EN9" s="76"/>
      <c r="EO9" s="76"/>
      <c r="EP9" s="76"/>
      <c r="EQ9" s="76"/>
      <c r="ER9" s="76"/>
      <c r="ES9" s="76"/>
      <c r="ET9" s="76"/>
      <c r="EU9" s="76"/>
      <c r="EV9" s="76"/>
      <c r="EW9" s="76"/>
      <c r="EX9" s="76"/>
      <c r="EY9" s="76"/>
      <c r="EZ9" s="76"/>
      <c r="FA9" s="76"/>
      <c r="FB9" s="76"/>
      <c r="FC9" s="76"/>
      <c r="FD9" s="76"/>
      <c r="FE9" s="76"/>
      <c r="FF9" s="76"/>
      <c r="FG9" s="76"/>
      <c r="FH9" s="76"/>
      <c r="FI9" s="76"/>
      <c r="FJ9" s="76"/>
      <c r="FK9" s="76"/>
      <c r="FL9" s="76"/>
      <c r="FM9" s="76"/>
      <c r="FN9" s="76"/>
      <c r="FO9" s="76"/>
      <c r="FP9" s="76"/>
      <c r="FQ9" s="76"/>
      <c r="FR9" s="76"/>
      <c r="FS9" s="76"/>
      <c r="FT9" s="76"/>
      <c r="FU9" s="76"/>
      <c r="FV9" s="76"/>
      <c r="FW9" s="76"/>
      <c r="FX9" s="76"/>
      <c r="FY9" s="76"/>
      <c r="FZ9" s="76"/>
      <c r="GA9" s="76"/>
      <c r="GB9" s="76"/>
      <c r="GC9" s="76"/>
      <c r="GD9" s="76"/>
      <c r="GE9" s="76"/>
      <c r="GF9" s="76"/>
      <c r="GG9" s="76"/>
      <c r="GH9" s="76"/>
      <c r="GI9" s="76"/>
      <c r="GJ9" s="76"/>
      <c r="GK9" s="76"/>
      <c r="GL9" s="76"/>
      <c r="GM9" s="76"/>
      <c r="GN9" s="76"/>
      <c r="GO9" s="76"/>
      <c r="GP9" s="76"/>
      <c r="GQ9" s="76"/>
      <c r="GR9" s="76"/>
      <c r="GS9" s="76"/>
      <c r="GT9" s="76"/>
      <c r="GU9" s="76"/>
      <c r="GV9" s="76"/>
      <c r="GW9" s="76"/>
      <c r="GX9" s="76"/>
      <c r="GY9" s="76"/>
      <c r="GZ9" s="76"/>
      <c r="HA9" s="76"/>
      <c r="HB9" s="76"/>
      <c r="HC9" s="76"/>
      <c r="HD9" s="76"/>
      <c r="HE9" s="76"/>
      <c r="HF9" s="76"/>
      <c r="HG9" s="76"/>
      <c r="HH9" s="76"/>
      <c r="HI9" s="76"/>
      <c r="HJ9" s="76"/>
      <c r="HK9" s="76"/>
      <c r="HL9" s="76"/>
      <c r="HM9" s="76"/>
      <c r="HN9" s="76"/>
      <c r="HO9" s="76"/>
      <c r="HP9" s="76"/>
      <c r="HQ9" s="76"/>
      <c r="HR9" s="76"/>
      <c r="HS9" s="76"/>
      <c r="HT9" s="76"/>
      <c r="HU9" s="76"/>
      <c r="HV9" s="76"/>
      <c r="HW9" s="76"/>
      <c r="HX9" s="76"/>
      <c r="HY9" s="76"/>
      <c r="HZ9" s="76"/>
      <c r="IA9" s="76"/>
      <c r="IB9" s="76"/>
      <c r="IC9" s="76"/>
      <c r="ID9" s="76"/>
      <c r="IE9" s="76"/>
      <c r="IF9" s="76"/>
      <c r="IG9" s="76"/>
      <c r="IH9" s="76"/>
      <c r="II9" s="76"/>
      <c r="IJ9" s="76"/>
      <c r="IK9" s="76"/>
      <c r="IL9" s="76"/>
      <c r="IM9" s="76"/>
      <c r="IN9" s="76"/>
      <c r="IO9" s="76"/>
      <c r="IP9" s="76"/>
      <c r="IQ9" s="76"/>
      <c r="IR9" s="76"/>
      <c r="IS9" s="76"/>
      <c r="IT9" s="76"/>
      <c r="IU9" s="76"/>
    </row>
    <row r="10" spans="1:255" s="77" customFormat="1" ht="25.5" customHeight="1" x14ac:dyDescent="0.25">
      <c r="A10" s="73"/>
      <c r="B10" s="78" t="s">
        <v>1</v>
      </c>
      <c r="C10" s="105" t="s">
        <v>69</v>
      </c>
      <c r="D10" s="75"/>
      <c r="E10" s="113" t="s">
        <v>2</v>
      </c>
      <c r="F10" s="114"/>
      <c r="G10" s="107" t="s">
        <v>66</v>
      </c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6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6"/>
      <c r="BG10" s="76"/>
      <c r="BH10" s="76"/>
      <c r="BI10" s="76"/>
      <c r="BJ10" s="76"/>
      <c r="BK10" s="76"/>
      <c r="BL10" s="76"/>
      <c r="BM10" s="76"/>
      <c r="BN10" s="76"/>
      <c r="BO10" s="76"/>
      <c r="BP10" s="76"/>
      <c r="BQ10" s="76"/>
      <c r="BR10" s="76"/>
      <c r="BS10" s="76"/>
      <c r="BT10" s="76"/>
      <c r="BU10" s="76"/>
      <c r="BV10" s="76"/>
      <c r="BW10" s="76"/>
      <c r="BX10" s="76"/>
      <c r="BY10" s="76"/>
      <c r="BZ10" s="76"/>
      <c r="CA10" s="76"/>
      <c r="CB10" s="76"/>
      <c r="CC10" s="76"/>
      <c r="CD10" s="76"/>
      <c r="CE10" s="76"/>
      <c r="CF10" s="76"/>
      <c r="CG10" s="76"/>
      <c r="CH10" s="76"/>
      <c r="CI10" s="76"/>
      <c r="CJ10" s="76"/>
      <c r="CK10" s="76"/>
      <c r="CL10" s="76"/>
      <c r="CM10" s="76"/>
      <c r="CN10" s="76"/>
      <c r="CO10" s="76"/>
      <c r="CP10" s="76"/>
      <c r="CQ10" s="76"/>
      <c r="CR10" s="76"/>
      <c r="CS10" s="76"/>
      <c r="CT10" s="76"/>
      <c r="CU10" s="76"/>
      <c r="CV10" s="76"/>
      <c r="CW10" s="76"/>
      <c r="CX10" s="76"/>
      <c r="CY10" s="76"/>
      <c r="CZ10" s="76"/>
      <c r="DA10" s="76"/>
      <c r="DB10" s="76"/>
      <c r="DC10" s="76"/>
      <c r="DD10" s="76"/>
      <c r="DE10" s="76"/>
      <c r="DF10" s="76"/>
      <c r="DG10" s="76"/>
      <c r="DH10" s="76"/>
      <c r="DI10" s="76"/>
      <c r="DJ10" s="76"/>
      <c r="DK10" s="76"/>
      <c r="DL10" s="76"/>
      <c r="DM10" s="76"/>
      <c r="DN10" s="76"/>
      <c r="DO10" s="76"/>
      <c r="DP10" s="76"/>
      <c r="DQ10" s="76"/>
      <c r="DR10" s="76"/>
      <c r="DS10" s="76"/>
      <c r="DT10" s="76"/>
      <c r="DU10" s="76"/>
      <c r="DV10" s="76"/>
      <c r="DW10" s="76"/>
      <c r="DX10" s="76"/>
      <c r="DY10" s="76"/>
      <c r="DZ10" s="76"/>
      <c r="EA10" s="76"/>
      <c r="EB10" s="76"/>
      <c r="EC10" s="76"/>
      <c r="ED10" s="76"/>
      <c r="EE10" s="76"/>
      <c r="EF10" s="76"/>
      <c r="EG10" s="76"/>
      <c r="EH10" s="76"/>
      <c r="EI10" s="76"/>
      <c r="EJ10" s="76"/>
      <c r="EK10" s="76"/>
      <c r="EL10" s="76"/>
      <c r="EM10" s="76"/>
      <c r="EN10" s="76"/>
      <c r="EO10" s="76"/>
      <c r="EP10" s="76"/>
      <c r="EQ10" s="76"/>
      <c r="ER10" s="76"/>
      <c r="ES10" s="76"/>
      <c r="ET10" s="76"/>
      <c r="EU10" s="76"/>
      <c r="EV10" s="76"/>
      <c r="EW10" s="76"/>
      <c r="EX10" s="76"/>
      <c r="EY10" s="76"/>
      <c r="EZ10" s="76"/>
      <c r="FA10" s="76"/>
      <c r="FB10" s="76"/>
      <c r="FC10" s="76"/>
      <c r="FD10" s="76"/>
      <c r="FE10" s="76"/>
      <c r="FF10" s="76"/>
      <c r="FG10" s="76"/>
      <c r="FH10" s="76"/>
      <c r="FI10" s="76"/>
      <c r="FJ10" s="76"/>
      <c r="FK10" s="76"/>
      <c r="FL10" s="76"/>
      <c r="FM10" s="76"/>
      <c r="FN10" s="76"/>
      <c r="FO10" s="76"/>
      <c r="FP10" s="76"/>
      <c r="FQ10" s="76"/>
      <c r="FR10" s="76"/>
      <c r="FS10" s="76"/>
      <c r="FT10" s="76"/>
      <c r="FU10" s="76"/>
      <c r="FV10" s="76"/>
      <c r="FW10" s="76"/>
      <c r="FX10" s="76"/>
      <c r="FY10" s="76"/>
      <c r="FZ10" s="76"/>
      <c r="GA10" s="76"/>
      <c r="GB10" s="76"/>
      <c r="GC10" s="76"/>
      <c r="GD10" s="76"/>
      <c r="GE10" s="76"/>
      <c r="GF10" s="76"/>
      <c r="GG10" s="76"/>
      <c r="GH10" s="76"/>
      <c r="GI10" s="76"/>
      <c r="GJ10" s="76"/>
      <c r="GK10" s="76"/>
      <c r="GL10" s="76"/>
      <c r="GM10" s="76"/>
      <c r="GN10" s="76"/>
      <c r="GO10" s="76"/>
      <c r="GP10" s="76"/>
      <c r="GQ10" s="76"/>
      <c r="GR10" s="76"/>
      <c r="GS10" s="76"/>
      <c r="GT10" s="76"/>
      <c r="GU10" s="76"/>
      <c r="GV10" s="76"/>
      <c r="GW10" s="76"/>
      <c r="GX10" s="76"/>
      <c r="GY10" s="76"/>
      <c r="GZ10" s="76"/>
      <c r="HA10" s="76"/>
      <c r="HB10" s="76"/>
      <c r="HC10" s="76"/>
      <c r="HD10" s="76"/>
      <c r="HE10" s="76"/>
      <c r="HF10" s="76"/>
      <c r="HG10" s="76"/>
      <c r="HH10" s="76"/>
      <c r="HI10" s="76"/>
      <c r="HJ10" s="76"/>
      <c r="HK10" s="76"/>
      <c r="HL10" s="76"/>
      <c r="HM10" s="76"/>
      <c r="HN10" s="76"/>
      <c r="HO10" s="76"/>
      <c r="HP10" s="76"/>
      <c r="HQ10" s="76"/>
      <c r="HR10" s="76"/>
      <c r="HS10" s="76"/>
      <c r="HT10" s="76"/>
      <c r="HU10" s="76"/>
      <c r="HV10" s="76"/>
      <c r="HW10" s="76"/>
      <c r="HX10" s="76"/>
      <c r="HY10" s="76"/>
      <c r="HZ10" s="76"/>
      <c r="IA10" s="76"/>
      <c r="IB10" s="76"/>
      <c r="IC10" s="76"/>
      <c r="ID10" s="76"/>
      <c r="IE10" s="76"/>
      <c r="IF10" s="76"/>
      <c r="IG10" s="76"/>
      <c r="IH10" s="76"/>
      <c r="II10" s="76"/>
      <c r="IJ10" s="76"/>
      <c r="IK10" s="76"/>
      <c r="IL10" s="76"/>
      <c r="IM10" s="76"/>
      <c r="IN10" s="76"/>
      <c r="IO10" s="76"/>
      <c r="IP10" s="76"/>
      <c r="IQ10" s="76"/>
      <c r="IR10" s="76"/>
      <c r="IS10" s="76"/>
      <c r="IT10" s="76"/>
      <c r="IU10" s="76"/>
    </row>
    <row r="11" spans="1:255" s="77" customFormat="1" ht="18" customHeight="1" x14ac:dyDescent="0.25">
      <c r="A11" s="73"/>
      <c r="B11" s="78" t="s">
        <v>46</v>
      </c>
      <c r="C11" s="105" t="s">
        <v>62</v>
      </c>
      <c r="D11" s="75"/>
      <c r="E11" s="113" t="s">
        <v>65</v>
      </c>
      <c r="F11" s="114"/>
      <c r="G11" s="107">
        <v>80000</v>
      </c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76"/>
      <c r="AB11" s="76"/>
      <c r="AC11" s="76"/>
      <c r="AD11" s="76"/>
      <c r="AE11" s="76"/>
      <c r="AF11" s="76"/>
      <c r="AG11" s="76"/>
      <c r="AH11" s="76"/>
      <c r="AI11" s="76"/>
      <c r="AJ11" s="76"/>
      <c r="AK11" s="76"/>
      <c r="AL11" s="76"/>
      <c r="AM11" s="76"/>
      <c r="AN11" s="76"/>
      <c r="AO11" s="76"/>
      <c r="AP11" s="76"/>
      <c r="AQ11" s="76"/>
      <c r="AR11" s="76"/>
      <c r="AS11" s="76"/>
      <c r="AT11" s="76"/>
      <c r="AU11" s="76"/>
      <c r="AV11" s="76"/>
      <c r="AW11" s="76"/>
      <c r="AX11" s="76"/>
      <c r="AY11" s="76"/>
      <c r="AZ11" s="76"/>
      <c r="BA11" s="76"/>
      <c r="BB11" s="76"/>
      <c r="BC11" s="76"/>
      <c r="BD11" s="76"/>
      <c r="BE11" s="76"/>
      <c r="BF11" s="76"/>
      <c r="BG11" s="76"/>
      <c r="BH11" s="76"/>
      <c r="BI11" s="76"/>
      <c r="BJ11" s="76"/>
      <c r="BK11" s="76"/>
      <c r="BL11" s="76"/>
      <c r="BM11" s="76"/>
      <c r="BN11" s="76"/>
      <c r="BO11" s="76"/>
      <c r="BP11" s="76"/>
      <c r="BQ11" s="76"/>
      <c r="BR11" s="76"/>
      <c r="BS11" s="76"/>
      <c r="BT11" s="76"/>
      <c r="BU11" s="76"/>
      <c r="BV11" s="76"/>
      <c r="BW11" s="76"/>
      <c r="BX11" s="76"/>
      <c r="BY11" s="76"/>
      <c r="BZ11" s="76"/>
      <c r="CA11" s="76"/>
      <c r="CB11" s="76"/>
      <c r="CC11" s="76"/>
      <c r="CD11" s="76"/>
      <c r="CE11" s="76"/>
      <c r="CF11" s="76"/>
      <c r="CG11" s="76"/>
      <c r="CH11" s="76"/>
      <c r="CI11" s="76"/>
      <c r="CJ11" s="76"/>
      <c r="CK11" s="76"/>
      <c r="CL11" s="76"/>
      <c r="CM11" s="76"/>
      <c r="CN11" s="76"/>
      <c r="CO11" s="76"/>
      <c r="CP11" s="76"/>
      <c r="CQ11" s="76"/>
      <c r="CR11" s="76"/>
      <c r="CS11" s="76"/>
      <c r="CT11" s="76"/>
      <c r="CU11" s="76"/>
      <c r="CV11" s="76"/>
      <c r="CW11" s="76"/>
      <c r="CX11" s="76"/>
      <c r="CY11" s="76"/>
      <c r="CZ11" s="76"/>
      <c r="DA11" s="76"/>
      <c r="DB11" s="76"/>
      <c r="DC11" s="76"/>
      <c r="DD11" s="76"/>
      <c r="DE11" s="76"/>
      <c r="DF11" s="76"/>
      <c r="DG11" s="76"/>
      <c r="DH11" s="76"/>
      <c r="DI11" s="76"/>
      <c r="DJ11" s="76"/>
      <c r="DK11" s="76"/>
      <c r="DL11" s="76"/>
      <c r="DM11" s="76"/>
      <c r="DN11" s="76"/>
      <c r="DO11" s="76"/>
      <c r="DP11" s="76"/>
      <c r="DQ11" s="76"/>
      <c r="DR11" s="76"/>
      <c r="DS11" s="76"/>
      <c r="DT11" s="76"/>
      <c r="DU11" s="76"/>
      <c r="DV11" s="76"/>
      <c r="DW11" s="76"/>
      <c r="DX11" s="76"/>
      <c r="DY11" s="76"/>
      <c r="DZ11" s="76"/>
      <c r="EA11" s="76"/>
      <c r="EB11" s="76"/>
      <c r="EC11" s="76"/>
      <c r="ED11" s="76"/>
      <c r="EE11" s="76"/>
      <c r="EF11" s="76"/>
      <c r="EG11" s="76"/>
      <c r="EH11" s="76"/>
      <c r="EI11" s="76"/>
      <c r="EJ11" s="76"/>
      <c r="EK11" s="76"/>
      <c r="EL11" s="76"/>
      <c r="EM11" s="76"/>
      <c r="EN11" s="76"/>
      <c r="EO11" s="76"/>
      <c r="EP11" s="76"/>
      <c r="EQ11" s="76"/>
      <c r="ER11" s="76"/>
      <c r="ES11" s="76"/>
      <c r="ET11" s="76"/>
      <c r="EU11" s="76"/>
      <c r="EV11" s="76"/>
      <c r="EW11" s="76"/>
      <c r="EX11" s="76"/>
      <c r="EY11" s="76"/>
      <c r="EZ11" s="76"/>
      <c r="FA11" s="76"/>
      <c r="FB11" s="76"/>
      <c r="FC11" s="76"/>
      <c r="FD11" s="76"/>
      <c r="FE11" s="76"/>
      <c r="FF11" s="76"/>
      <c r="FG11" s="76"/>
      <c r="FH11" s="76"/>
      <c r="FI11" s="76"/>
      <c r="FJ11" s="76"/>
      <c r="FK11" s="76"/>
      <c r="FL11" s="76"/>
      <c r="FM11" s="76"/>
      <c r="FN11" s="76"/>
      <c r="FO11" s="76"/>
      <c r="FP11" s="76"/>
      <c r="FQ11" s="76"/>
      <c r="FR11" s="76"/>
      <c r="FS11" s="76"/>
      <c r="FT11" s="76"/>
      <c r="FU11" s="76"/>
      <c r="FV11" s="76"/>
      <c r="FW11" s="76"/>
      <c r="FX11" s="76"/>
      <c r="FY11" s="76"/>
      <c r="FZ11" s="76"/>
      <c r="GA11" s="76"/>
      <c r="GB11" s="76"/>
      <c r="GC11" s="76"/>
      <c r="GD11" s="76"/>
      <c r="GE11" s="76"/>
      <c r="GF11" s="76"/>
      <c r="GG11" s="76"/>
      <c r="GH11" s="76"/>
      <c r="GI11" s="76"/>
      <c r="GJ11" s="76"/>
      <c r="GK11" s="76"/>
      <c r="GL11" s="76"/>
      <c r="GM11" s="76"/>
      <c r="GN11" s="76"/>
      <c r="GO11" s="76"/>
      <c r="GP11" s="76"/>
      <c r="GQ11" s="76"/>
      <c r="GR11" s="76"/>
      <c r="GS11" s="76"/>
      <c r="GT11" s="76"/>
      <c r="GU11" s="76"/>
      <c r="GV11" s="76"/>
      <c r="GW11" s="76"/>
      <c r="GX11" s="76"/>
      <c r="GY11" s="76"/>
      <c r="GZ11" s="76"/>
      <c r="HA11" s="76"/>
      <c r="HB11" s="76"/>
      <c r="HC11" s="76"/>
      <c r="HD11" s="76"/>
      <c r="HE11" s="76"/>
      <c r="HF11" s="76"/>
      <c r="HG11" s="76"/>
      <c r="HH11" s="76"/>
      <c r="HI11" s="76"/>
      <c r="HJ11" s="76"/>
      <c r="HK11" s="76"/>
      <c r="HL11" s="76"/>
      <c r="HM11" s="76"/>
      <c r="HN11" s="76"/>
      <c r="HO11" s="76"/>
      <c r="HP11" s="76"/>
      <c r="HQ11" s="76"/>
      <c r="HR11" s="76"/>
      <c r="HS11" s="76"/>
      <c r="HT11" s="76"/>
      <c r="HU11" s="76"/>
      <c r="HV11" s="76"/>
      <c r="HW11" s="76"/>
      <c r="HX11" s="76"/>
      <c r="HY11" s="76"/>
      <c r="HZ11" s="76"/>
      <c r="IA11" s="76"/>
      <c r="IB11" s="76"/>
      <c r="IC11" s="76"/>
      <c r="ID11" s="76"/>
      <c r="IE11" s="76"/>
      <c r="IF11" s="76"/>
      <c r="IG11" s="76"/>
      <c r="IH11" s="76"/>
      <c r="II11" s="76"/>
      <c r="IJ11" s="76"/>
      <c r="IK11" s="76"/>
      <c r="IL11" s="76"/>
      <c r="IM11" s="76"/>
      <c r="IN11" s="76"/>
      <c r="IO11" s="76"/>
      <c r="IP11" s="76"/>
      <c r="IQ11" s="76"/>
      <c r="IR11" s="76"/>
      <c r="IS11" s="76"/>
      <c r="IT11" s="76"/>
      <c r="IU11" s="76"/>
    </row>
    <row r="12" spans="1:255" s="77" customFormat="1" ht="11.25" customHeight="1" x14ac:dyDescent="0.25">
      <c r="A12" s="73"/>
      <c r="B12" s="78" t="s">
        <v>47</v>
      </c>
      <c r="C12" s="104" t="s">
        <v>50</v>
      </c>
      <c r="D12" s="75"/>
      <c r="E12" s="121" t="s">
        <v>3</v>
      </c>
      <c r="F12" s="122"/>
      <c r="G12" s="108">
        <f>+G9*G11</f>
        <v>68000</v>
      </c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76"/>
      <c r="AE12" s="76"/>
      <c r="AF12" s="76"/>
      <c r="AG12" s="76"/>
      <c r="AH12" s="76"/>
      <c r="AI12" s="76"/>
      <c r="AJ12" s="76"/>
      <c r="AK12" s="76"/>
      <c r="AL12" s="76"/>
      <c r="AM12" s="76"/>
      <c r="AN12" s="76"/>
      <c r="AO12" s="76"/>
      <c r="AP12" s="76"/>
      <c r="AQ12" s="76"/>
      <c r="AR12" s="76"/>
      <c r="AS12" s="76"/>
      <c r="AT12" s="76"/>
      <c r="AU12" s="76"/>
      <c r="AV12" s="76"/>
      <c r="AW12" s="76"/>
      <c r="AX12" s="76"/>
      <c r="AY12" s="76"/>
      <c r="AZ12" s="76"/>
      <c r="BA12" s="76"/>
      <c r="BB12" s="76"/>
      <c r="BC12" s="76"/>
      <c r="BD12" s="76"/>
      <c r="BE12" s="76"/>
      <c r="BF12" s="76"/>
      <c r="BG12" s="76"/>
      <c r="BH12" s="76"/>
      <c r="BI12" s="76"/>
      <c r="BJ12" s="76"/>
      <c r="BK12" s="76"/>
      <c r="BL12" s="76"/>
      <c r="BM12" s="76"/>
      <c r="BN12" s="76"/>
      <c r="BO12" s="76"/>
      <c r="BP12" s="76"/>
      <c r="BQ12" s="76"/>
      <c r="BR12" s="76"/>
      <c r="BS12" s="76"/>
      <c r="BT12" s="76"/>
      <c r="BU12" s="76"/>
      <c r="BV12" s="76"/>
      <c r="BW12" s="76"/>
      <c r="BX12" s="76"/>
      <c r="BY12" s="76"/>
      <c r="BZ12" s="76"/>
      <c r="CA12" s="76"/>
      <c r="CB12" s="76"/>
      <c r="CC12" s="76"/>
      <c r="CD12" s="76"/>
      <c r="CE12" s="76"/>
      <c r="CF12" s="76"/>
      <c r="CG12" s="76"/>
      <c r="CH12" s="76"/>
      <c r="CI12" s="76"/>
      <c r="CJ12" s="76"/>
      <c r="CK12" s="76"/>
      <c r="CL12" s="76"/>
      <c r="CM12" s="76"/>
      <c r="CN12" s="76"/>
      <c r="CO12" s="76"/>
      <c r="CP12" s="76"/>
      <c r="CQ12" s="76"/>
      <c r="CR12" s="76"/>
      <c r="CS12" s="76"/>
      <c r="CT12" s="76"/>
      <c r="CU12" s="76"/>
      <c r="CV12" s="76"/>
      <c r="CW12" s="76"/>
      <c r="CX12" s="76"/>
      <c r="CY12" s="76"/>
      <c r="CZ12" s="76"/>
      <c r="DA12" s="76"/>
      <c r="DB12" s="76"/>
      <c r="DC12" s="76"/>
      <c r="DD12" s="76"/>
      <c r="DE12" s="76"/>
      <c r="DF12" s="76"/>
      <c r="DG12" s="76"/>
      <c r="DH12" s="76"/>
      <c r="DI12" s="76"/>
      <c r="DJ12" s="76"/>
      <c r="DK12" s="76"/>
      <c r="DL12" s="76"/>
      <c r="DM12" s="76"/>
      <c r="DN12" s="76"/>
      <c r="DO12" s="76"/>
      <c r="DP12" s="76"/>
      <c r="DQ12" s="76"/>
      <c r="DR12" s="76"/>
      <c r="DS12" s="76"/>
      <c r="DT12" s="76"/>
      <c r="DU12" s="76"/>
      <c r="DV12" s="76"/>
      <c r="DW12" s="76"/>
      <c r="DX12" s="76"/>
      <c r="DY12" s="76"/>
      <c r="DZ12" s="76"/>
      <c r="EA12" s="76"/>
      <c r="EB12" s="76"/>
      <c r="EC12" s="76"/>
      <c r="ED12" s="76"/>
      <c r="EE12" s="76"/>
      <c r="EF12" s="76"/>
      <c r="EG12" s="76"/>
      <c r="EH12" s="76"/>
      <c r="EI12" s="76"/>
      <c r="EJ12" s="76"/>
      <c r="EK12" s="76"/>
      <c r="EL12" s="76"/>
      <c r="EM12" s="76"/>
      <c r="EN12" s="76"/>
      <c r="EO12" s="76"/>
      <c r="EP12" s="76"/>
      <c r="EQ12" s="76"/>
      <c r="ER12" s="76"/>
      <c r="ES12" s="76"/>
      <c r="ET12" s="76"/>
      <c r="EU12" s="76"/>
      <c r="EV12" s="76"/>
      <c r="EW12" s="76"/>
      <c r="EX12" s="76"/>
      <c r="EY12" s="76"/>
      <c r="EZ12" s="76"/>
      <c r="FA12" s="76"/>
      <c r="FB12" s="76"/>
      <c r="FC12" s="76"/>
      <c r="FD12" s="76"/>
      <c r="FE12" s="76"/>
      <c r="FF12" s="76"/>
      <c r="FG12" s="76"/>
      <c r="FH12" s="76"/>
      <c r="FI12" s="76"/>
      <c r="FJ12" s="76"/>
      <c r="FK12" s="76"/>
      <c r="FL12" s="76"/>
      <c r="FM12" s="76"/>
      <c r="FN12" s="76"/>
      <c r="FO12" s="76"/>
      <c r="FP12" s="76"/>
      <c r="FQ12" s="76"/>
      <c r="FR12" s="76"/>
      <c r="FS12" s="76"/>
      <c r="FT12" s="76"/>
      <c r="FU12" s="76"/>
      <c r="FV12" s="76"/>
      <c r="FW12" s="76"/>
      <c r="FX12" s="76"/>
      <c r="FY12" s="76"/>
      <c r="FZ12" s="76"/>
      <c r="GA12" s="76"/>
      <c r="GB12" s="76"/>
      <c r="GC12" s="76"/>
      <c r="GD12" s="76"/>
      <c r="GE12" s="76"/>
      <c r="GF12" s="76"/>
      <c r="GG12" s="76"/>
      <c r="GH12" s="76"/>
      <c r="GI12" s="76"/>
      <c r="GJ12" s="76"/>
      <c r="GK12" s="76"/>
      <c r="GL12" s="76"/>
      <c r="GM12" s="76"/>
      <c r="GN12" s="76"/>
      <c r="GO12" s="76"/>
      <c r="GP12" s="76"/>
      <c r="GQ12" s="76"/>
      <c r="GR12" s="76"/>
      <c r="GS12" s="76"/>
      <c r="GT12" s="76"/>
      <c r="GU12" s="76"/>
      <c r="GV12" s="76"/>
      <c r="GW12" s="76"/>
      <c r="GX12" s="76"/>
      <c r="GY12" s="76"/>
      <c r="GZ12" s="76"/>
      <c r="HA12" s="76"/>
      <c r="HB12" s="76"/>
      <c r="HC12" s="76"/>
      <c r="HD12" s="76"/>
      <c r="HE12" s="76"/>
      <c r="HF12" s="76"/>
      <c r="HG12" s="76"/>
      <c r="HH12" s="76"/>
      <c r="HI12" s="76"/>
      <c r="HJ12" s="76"/>
      <c r="HK12" s="76"/>
      <c r="HL12" s="76"/>
      <c r="HM12" s="76"/>
      <c r="HN12" s="76"/>
      <c r="HO12" s="76"/>
      <c r="HP12" s="76"/>
      <c r="HQ12" s="76"/>
      <c r="HR12" s="76"/>
      <c r="HS12" s="76"/>
      <c r="HT12" s="76"/>
      <c r="HU12" s="76"/>
      <c r="HV12" s="76"/>
      <c r="HW12" s="76"/>
      <c r="HX12" s="76"/>
      <c r="HY12" s="76"/>
      <c r="HZ12" s="76"/>
      <c r="IA12" s="76"/>
      <c r="IB12" s="76"/>
      <c r="IC12" s="76"/>
      <c r="ID12" s="76"/>
      <c r="IE12" s="76"/>
      <c r="IF12" s="76"/>
      <c r="IG12" s="76"/>
      <c r="IH12" s="76"/>
      <c r="II12" s="76"/>
      <c r="IJ12" s="76"/>
      <c r="IK12" s="76"/>
      <c r="IL12" s="76"/>
      <c r="IM12" s="76"/>
      <c r="IN12" s="76"/>
      <c r="IO12" s="76"/>
      <c r="IP12" s="76"/>
      <c r="IQ12" s="76"/>
      <c r="IR12" s="76"/>
      <c r="IS12" s="76"/>
      <c r="IT12" s="76"/>
      <c r="IU12" s="76"/>
    </row>
    <row r="13" spans="1:255" s="77" customFormat="1" ht="11.25" customHeight="1" x14ac:dyDescent="0.25">
      <c r="A13" s="73"/>
      <c r="B13" s="78" t="s">
        <v>48</v>
      </c>
      <c r="C13" s="104" t="s">
        <v>51</v>
      </c>
      <c r="D13" s="75"/>
      <c r="E13" s="113" t="s">
        <v>4</v>
      </c>
      <c r="F13" s="114"/>
      <c r="G13" s="109" t="s">
        <v>79</v>
      </c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6"/>
      <c r="AD13" s="76"/>
      <c r="AE13" s="76"/>
      <c r="AF13" s="76"/>
      <c r="AG13" s="76"/>
      <c r="AH13" s="76"/>
      <c r="AI13" s="76"/>
      <c r="AJ13" s="76"/>
      <c r="AK13" s="76"/>
      <c r="AL13" s="76"/>
      <c r="AM13" s="76"/>
      <c r="AN13" s="76"/>
      <c r="AO13" s="76"/>
      <c r="AP13" s="76"/>
      <c r="AQ13" s="76"/>
      <c r="AR13" s="76"/>
      <c r="AS13" s="76"/>
      <c r="AT13" s="76"/>
      <c r="AU13" s="76"/>
      <c r="AV13" s="76"/>
      <c r="AW13" s="76"/>
      <c r="AX13" s="76"/>
      <c r="AY13" s="76"/>
      <c r="AZ13" s="76"/>
      <c r="BA13" s="76"/>
      <c r="BB13" s="76"/>
      <c r="BC13" s="76"/>
      <c r="BD13" s="76"/>
      <c r="BE13" s="76"/>
      <c r="BF13" s="76"/>
      <c r="BG13" s="76"/>
      <c r="BH13" s="76"/>
      <c r="BI13" s="76"/>
      <c r="BJ13" s="76"/>
      <c r="BK13" s="76"/>
      <c r="BL13" s="76"/>
      <c r="BM13" s="76"/>
      <c r="BN13" s="76"/>
      <c r="BO13" s="76"/>
      <c r="BP13" s="76"/>
      <c r="BQ13" s="76"/>
      <c r="BR13" s="76"/>
      <c r="BS13" s="76"/>
      <c r="BT13" s="76"/>
      <c r="BU13" s="76"/>
      <c r="BV13" s="76"/>
      <c r="BW13" s="76"/>
      <c r="BX13" s="76"/>
      <c r="BY13" s="76"/>
      <c r="BZ13" s="76"/>
      <c r="CA13" s="76"/>
      <c r="CB13" s="76"/>
      <c r="CC13" s="76"/>
      <c r="CD13" s="76"/>
      <c r="CE13" s="76"/>
      <c r="CF13" s="76"/>
      <c r="CG13" s="76"/>
      <c r="CH13" s="76"/>
      <c r="CI13" s="76"/>
      <c r="CJ13" s="76"/>
      <c r="CK13" s="76"/>
      <c r="CL13" s="76"/>
      <c r="CM13" s="76"/>
      <c r="CN13" s="76"/>
      <c r="CO13" s="76"/>
      <c r="CP13" s="76"/>
      <c r="CQ13" s="76"/>
      <c r="CR13" s="76"/>
      <c r="CS13" s="76"/>
      <c r="CT13" s="76"/>
      <c r="CU13" s="76"/>
      <c r="CV13" s="76"/>
      <c r="CW13" s="76"/>
      <c r="CX13" s="76"/>
      <c r="CY13" s="76"/>
      <c r="CZ13" s="76"/>
      <c r="DA13" s="76"/>
      <c r="DB13" s="76"/>
      <c r="DC13" s="76"/>
      <c r="DD13" s="76"/>
      <c r="DE13" s="76"/>
      <c r="DF13" s="76"/>
      <c r="DG13" s="76"/>
      <c r="DH13" s="76"/>
      <c r="DI13" s="76"/>
      <c r="DJ13" s="76"/>
      <c r="DK13" s="76"/>
      <c r="DL13" s="76"/>
      <c r="DM13" s="76"/>
      <c r="DN13" s="76"/>
      <c r="DO13" s="76"/>
      <c r="DP13" s="76"/>
      <c r="DQ13" s="76"/>
      <c r="DR13" s="76"/>
      <c r="DS13" s="76"/>
      <c r="DT13" s="76"/>
      <c r="DU13" s="76"/>
      <c r="DV13" s="76"/>
      <c r="DW13" s="76"/>
      <c r="DX13" s="76"/>
      <c r="DY13" s="76"/>
      <c r="DZ13" s="76"/>
      <c r="EA13" s="76"/>
      <c r="EB13" s="76"/>
      <c r="EC13" s="76"/>
      <c r="ED13" s="76"/>
      <c r="EE13" s="76"/>
      <c r="EF13" s="76"/>
      <c r="EG13" s="76"/>
      <c r="EH13" s="76"/>
      <c r="EI13" s="76"/>
      <c r="EJ13" s="76"/>
      <c r="EK13" s="76"/>
      <c r="EL13" s="76"/>
      <c r="EM13" s="76"/>
      <c r="EN13" s="76"/>
      <c r="EO13" s="76"/>
      <c r="EP13" s="76"/>
      <c r="EQ13" s="76"/>
      <c r="ER13" s="76"/>
      <c r="ES13" s="76"/>
      <c r="ET13" s="76"/>
      <c r="EU13" s="76"/>
      <c r="EV13" s="76"/>
      <c r="EW13" s="76"/>
      <c r="EX13" s="76"/>
      <c r="EY13" s="76"/>
      <c r="EZ13" s="76"/>
      <c r="FA13" s="76"/>
      <c r="FB13" s="76"/>
      <c r="FC13" s="76"/>
      <c r="FD13" s="76"/>
      <c r="FE13" s="76"/>
      <c r="FF13" s="76"/>
      <c r="FG13" s="76"/>
      <c r="FH13" s="76"/>
      <c r="FI13" s="76"/>
      <c r="FJ13" s="76"/>
      <c r="FK13" s="76"/>
      <c r="FL13" s="76"/>
      <c r="FM13" s="76"/>
      <c r="FN13" s="76"/>
      <c r="FO13" s="76"/>
      <c r="FP13" s="76"/>
      <c r="FQ13" s="76"/>
      <c r="FR13" s="76"/>
      <c r="FS13" s="76"/>
      <c r="FT13" s="76"/>
      <c r="FU13" s="76"/>
      <c r="FV13" s="76"/>
      <c r="FW13" s="76"/>
      <c r="FX13" s="76"/>
      <c r="FY13" s="76"/>
      <c r="FZ13" s="76"/>
      <c r="GA13" s="76"/>
      <c r="GB13" s="76"/>
      <c r="GC13" s="76"/>
      <c r="GD13" s="76"/>
      <c r="GE13" s="76"/>
      <c r="GF13" s="76"/>
      <c r="GG13" s="76"/>
      <c r="GH13" s="76"/>
      <c r="GI13" s="76"/>
      <c r="GJ13" s="76"/>
      <c r="GK13" s="76"/>
      <c r="GL13" s="76"/>
      <c r="GM13" s="76"/>
      <c r="GN13" s="76"/>
      <c r="GO13" s="76"/>
      <c r="GP13" s="76"/>
      <c r="GQ13" s="76"/>
      <c r="GR13" s="76"/>
      <c r="GS13" s="76"/>
      <c r="GT13" s="76"/>
      <c r="GU13" s="76"/>
      <c r="GV13" s="76"/>
      <c r="GW13" s="76"/>
      <c r="GX13" s="76"/>
      <c r="GY13" s="76"/>
      <c r="GZ13" s="76"/>
      <c r="HA13" s="76"/>
      <c r="HB13" s="76"/>
      <c r="HC13" s="76"/>
      <c r="HD13" s="76"/>
      <c r="HE13" s="76"/>
      <c r="HF13" s="76"/>
      <c r="HG13" s="76"/>
      <c r="HH13" s="76"/>
      <c r="HI13" s="76"/>
      <c r="HJ13" s="76"/>
      <c r="HK13" s="76"/>
      <c r="HL13" s="76"/>
      <c r="HM13" s="76"/>
      <c r="HN13" s="76"/>
      <c r="HO13" s="76"/>
      <c r="HP13" s="76"/>
      <c r="HQ13" s="76"/>
      <c r="HR13" s="76"/>
      <c r="HS13" s="76"/>
      <c r="HT13" s="76"/>
      <c r="HU13" s="76"/>
      <c r="HV13" s="76"/>
      <c r="HW13" s="76"/>
      <c r="HX13" s="76"/>
      <c r="HY13" s="76"/>
      <c r="HZ13" s="76"/>
      <c r="IA13" s="76"/>
      <c r="IB13" s="76"/>
      <c r="IC13" s="76"/>
      <c r="ID13" s="76"/>
      <c r="IE13" s="76"/>
      <c r="IF13" s="76"/>
      <c r="IG13" s="76"/>
      <c r="IH13" s="76"/>
      <c r="II13" s="76"/>
      <c r="IJ13" s="76"/>
      <c r="IK13" s="76"/>
      <c r="IL13" s="76"/>
      <c r="IM13" s="76"/>
      <c r="IN13" s="76"/>
      <c r="IO13" s="76"/>
      <c r="IP13" s="76"/>
      <c r="IQ13" s="76"/>
      <c r="IR13" s="76"/>
      <c r="IS13" s="76"/>
      <c r="IT13" s="76"/>
      <c r="IU13" s="76"/>
    </row>
    <row r="14" spans="1:255" s="77" customFormat="1" ht="15" x14ac:dyDescent="0.25">
      <c r="A14" s="73"/>
      <c r="B14" s="78" t="s">
        <v>5</v>
      </c>
      <c r="C14" s="104" t="s">
        <v>52</v>
      </c>
      <c r="D14" s="75"/>
      <c r="E14" s="113" t="s">
        <v>6</v>
      </c>
      <c r="F14" s="114"/>
      <c r="G14" s="110" t="s">
        <v>66</v>
      </c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J14" s="76"/>
      <c r="AK14" s="76"/>
      <c r="AL14" s="76"/>
      <c r="AM14" s="76"/>
      <c r="AN14" s="76"/>
      <c r="AO14" s="76"/>
      <c r="AP14" s="76"/>
      <c r="AQ14" s="76"/>
      <c r="AR14" s="76"/>
      <c r="AS14" s="76"/>
      <c r="AT14" s="76"/>
      <c r="AU14" s="76"/>
      <c r="AV14" s="76"/>
      <c r="AW14" s="76"/>
      <c r="AX14" s="76"/>
      <c r="AY14" s="76"/>
      <c r="AZ14" s="76"/>
      <c r="BA14" s="76"/>
      <c r="BB14" s="76"/>
      <c r="BC14" s="76"/>
      <c r="BD14" s="76"/>
      <c r="BE14" s="76"/>
      <c r="BF14" s="76"/>
      <c r="BG14" s="76"/>
      <c r="BH14" s="76"/>
      <c r="BI14" s="76"/>
      <c r="BJ14" s="76"/>
      <c r="BK14" s="76"/>
      <c r="BL14" s="76"/>
      <c r="BM14" s="76"/>
      <c r="BN14" s="76"/>
      <c r="BO14" s="76"/>
      <c r="BP14" s="76"/>
      <c r="BQ14" s="76"/>
      <c r="BR14" s="76"/>
      <c r="BS14" s="76"/>
      <c r="BT14" s="76"/>
      <c r="BU14" s="76"/>
      <c r="BV14" s="76"/>
      <c r="BW14" s="76"/>
      <c r="BX14" s="76"/>
      <c r="BY14" s="76"/>
      <c r="BZ14" s="76"/>
      <c r="CA14" s="76"/>
      <c r="CB14" s="76"/>
      <c r="CC14" s="76"/>
      <c r="CD14" s="76"/>
      <c r="CE14" s="76"/>
      <c r="CF14" s="76"/>
      <c r="CG14" s="76"/>
      <c r="CH14" s="76"/>
      <c r="CI14" s="76"/>
      <c r="CJ14" s="76"/>
      <c r="CK14" s="76"/>
      <c r="CL14" s="76"/>
      <c r="CM14" s="76"/>
      <c r="CN14" s="76"/>
      <c r="CO14" s="76"/>
      <c r="CP14" s="76"/>
      <c r="CQ14" s="76"/>
      <c r="CR14" s="76"/>
      <c r="CS14" s="76"/>
      <c r="CT14" s="76"/>
      <c r="CU14" s="76"/>
      <c r="CV14" s="76"/>
      <c r="CW14" s="76"/>
      <c r="CX14" s="76"/>
      <c r="CY14" s="76"/>
      <c r="CZ14" s="76"/>
      <c r="DA14" s="76"/>
      <c r="DB14" s="76"/>
      <c r="DC14" s="76"/>
      <c r="DD14" s="76"/>
      <c r="DE14" s="76"/>
      <c r="DF14" s="76"/>
      <c r="DG14" s="76"/>
      <c r="DH14" s="76"/>
      <c r="DI14" s="76"/>
      <c r="DJ14" s="76"/>
      <c r="DK14" s="76"/>
      <c r="DL14" s="76"/>
      <c r="DM14" s="76"/>
      <c r="DN14" s="76"/>
      <c r="DO14" s="76"/>
      <c r="DP14" s="76"/>
      <c r="DQ14" s="76"/>
      <c r="DR14" s="76"/>
      <c r="DS14" s="76"/>
      <c r="DT14" s="76"/>
      <c r="DU14" s="76"/>
      <c r="DV14" s="76"/>
      <c r="DW14" s="76"/>
      <c r="DX14" s="76"/>
      <c r="DY14" s="76"/>
      <c r="DZ14" s="76"/>
      <c r="EA14" s="76"/>
      <c r="EB14" s="76"/>
      <c r="EC14" s="76"/>
      <c r="ED14" s="76"/>
      <c r="EE14" s="76"/>
      <c r="EF14" s="76"/>
      <c r="EG14" s="76"/>
      <c r="EH14" s="76"/>
      <c r="EI14" s="76"/>
      <c r="EJ14" s="76"/>
      <c r="EK14" s="76"/>
      <c r="EL14" s="76"/>
      <c r="EM14" s="76"/>
      <c r="EN14" s="76"/>
      <c r="EO14" s="76"/>
      <c r="EP14" s="76"/>
      <c r="EQ14" s="76"/>
      <c r="ER14" s="76"/>
      <c r="ES14" s="76"/>
      <c r="ET14" s="76"/>
      <c r="EU14" s="76"/>
      <c r="EV14" s="76"/>
      <c r="EW14" s="76"/>
      <c r="EX14" s="76"/>
      <c r="EY14" s="76"/>
      <c r="EZ14" s="76"/>
      <c r="FA14" s="76"/>
      <c r="FB14" s="76"/>
      <c r="FC14" s="76"/>
      <c r="FD14" s="76"/>
      <c r="FE14" s="76"/>
      <c r="FF14" s="76"/>
      <c r="FG14" s="76"/>
      <c r="FH14" s="76"/>
      <c r="FI14" s="76"/>
      <c r="FJ14" s="76"/>
      <c r="FK14" s="76"/>
      <c r="FL14" s="76"/>
      <c r="FM14" s="76"/>
      <c r="FN14" s="76"/>
      <c r="FO14" s="76"/>
      <c r="FP14" s="76"/>
      <c r="FQ14" s="76"/>
      <c r="FR14" s="76"/>
      <c r="FS14" s="76"/>
      <c r="FT14" s="76"/>
      <c r="FU14" s="76"/>
      <c r="FV14" s="76"/>
      <c r="FW14" s="76"/>
      <c r="FX14" s="76"/>
      <c r="FY14" s="76"/>
      <c r="FZ14" s="76"/>
      <c r="GA14" s="76"/>
      <c r="GB14" s="76"/>
      <c r="GC14" s="76"/>
      <c r="GD14" s="76"/>
      <c r="GE14" s="76"/>
      <c r="GF14" s="76"/>
      <c r="GG14" s="76"/>
      <c r="GH14" s="76"/>
      <c r="GI14" s="76"/>
      <c r="GJ14" s="76"/>
      <c r="GK14" s="76"/>
      <c r="GL14" s="76"/>
      <c r="GM14" s="76"/>
      <c r="GN14" s="76"/>
      <c r="GO14" s="76"/>
      <c r="GP14" s="76"/>
      <c r="GQ14" s="76"/>
      <c r="GR14" s="76"/>
      <c r="GS14" s="76"/>
      <c r="GT14" s="76"/>
      <c r="GU14" s="76"/>
      <c r="GV14" s="76"/>
      <c r="GW14" s="76"/>
      <c r="GX14" s="76"/>
      <c r="GY14" s="76"/>
      <c r="GZ14" s="76"/>
      <c r="HA14" s="76"/>
      <c r="HB14" s="76"/>
      <c r="HC14" s="76"/>
      <c r="HD14" s="76"/>
      <c r="HE14" s="76"/>
      <c r="HF14" s="76"/>
      <c r="HG14" s="76"/>
      <c r="HH14" s="76"/>
      <c r="HI14" s="76"/>
      <c r="HJ14" s="76"/>
      <c r="HK14" s="76"/>
      <c r="HL14" s="76"/>
      <c r="HM14" s="76"/>
      <c r="HN14" s="76"/>
      <c r="HO14" s="76"/>
      <c r="HP14" s="76"/>
      <c r="HQ14" s="76"/>
      <c r="HR14" s="76"/>
      <c r="HS14" s="76"/>
      <c r="HT14" s="76"/>
      <c r="HU14" s="76"/>
      <c r="HV14" s="76"/>
      <c r="HW14" s="76"/>
      <c r="HX14" s="76"/>
      <c r="HY14" s="76"/>
      <c r="HZ14" s="76"/>
      <c r="IA14" s="76"/>
      <c r="IB14" s="76"/>
      <c r="IC14" s="76"/>
      <c r="ID14" s="76"/>
      <c r="IE14" s="76"/>
      <c r="IF14" s="76"/>
      <c r="IG14" s="76"/>
      <c r="IH14" s="76"/>
      <c r="II14" s="76"/>
      <c r="IJ14" s="76"/>
      <c r="IK14" s="76"/>
      <c r="IL14" s="76"/>
      <c r="IM14" s="76"/>
      <c r="IN14" s="76"/>
      <c r="IO14" s="76"/>
      <c r="IP14" s="76"/>
      <c r="IQ14" s="76"/>
      <c r="IR14" s="76"/>
      <c r="IS14" s="76"/>
      <c r="IT14" s="76"/>
      <c r="IU14" s="76"/>
    </row>
    <row r="15" spans="1:255" s="77" customFormat="1" ht="25.5" customHeight="1" x14ac:dyDescent="0.25">
      <c r="A15" s="73"/>
      <c r="B15" s="78" t="s">
        <v>7</v>
      </c>
      <c r="C15" s="106" t="s">
        <v>53</v>
      </c>
      <c r="D15" s="75"/>
      <c r="E15" s="117" t="s">
        <v>8</v>
      </c>
      <c r="F15" s="118"/>
      <c r="G15" s="109" t="s">
        <v>80</v>
      </c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76"/>
      <c r="AG15" s="76"/>
      <c r="AH15" s="76"/>
      <c r="AI15" s="76"/>
      <c r="AJ15" s="76"/>
      <c r="AK15" s="76"/>
      <c r="AL15" s="76"/>
      <c r="AM15" s="76"/>
      <c r="AN15" s="76"/>
      <c r="AO15" s="76"/>
      <c r="AP15" s="76"/>
      <c r="AQ15" s="76"/>
      <c r="AR15" s="76"/>
      <c r="AS15" s="76"/>
      <c r="AT15" s="76"/>
      <c r="AU15" s="76"/>
      <c r="AV15" s="76"/>
      <c r="AW15" s="76"/>
      <c r="AX15" s="76"/>
      <c r="AY15" s="76"/>
      <c r="AZ15" s="76"/>
      <c r="BA15" s="76"/>
      <c r="BB15" s="76"/>
      <c r="BC15" s="76"/>
      <c r="BD15" s="76"/>
      <c r="BE15" s="76"/>
      <c r="BF15" s="76"/>
      <c r="BG15" s="76"/>
      <c r="BH15" s="76"/>
      <c r="BI15" s="76"/>
      <c r="BJ15" s="76"/>
      <c r="BK15" s="76"/>
      <c r="BL15" s="76"/>
      <c r="BM15" s="76"/>
      <c r="BN15" s="76"/>
      <c r="BO15" s="76"/>
      <c r="BP15" s="76"/>
      <c r="BQ15" s="76"/>
      <c r="BR15" s="76"/>
      <c r="BS15" s="76"/>
      <c r="BT15" s="76"/>
      <c r="BU15" s="76"/>
      <c r="BV15" s="76"/>
      <c r="BW15" s="76"/>
      <c r="BX15" s="76"/>
      <c r="BY15" s="76"/>
      <c r="BZ15" s="76"/>
      <c r="CA15" s="76"/>
      <c r="CB15" s="76"/>
      <c r="CC15" s="76"/>
      <c r="CD15" s="76"/>
      <c r="CE15" s="76"/>
      <c r="CF15" s="76"/>
      <c r="CG15" s="76"/>
      <c r="CH15" s="76"/>
      <c r="CI15" s="76"/>
      <c r="CJ15" s="76"/>
      <c r="CK15" s="76"/>
      <c r="CL15" s="76"/>
      <c r="CM15" s="76"/>
      <c r="CN15" s="76"/>
      <c r="CO15" s="76"/>
      <c r="CP15" s="76"/>
      <c r="CQ15" s="76"/>
      <c r="CR15" s="76"/>
      <c r="CS15" s="76"/>
      <c r="CT15" s="76"/>
      <c r="CU15" s="76"/>
      <c r="CV15" s="76"/>
      <c r="CW15" s="76"/>
      <c r="CX15" s="76"/>
      <c r="CY15" s="76"/>
      <c r="CZ15" s="76"/>
      <c r="DA15" s="76"/>
      <c r="DB15" s="76"/>
      <c r="DC15" s="76"/>
      <c r="DD15" s="76"/>
      <c r="DE15" s="76"/>
      <c r="DF15" s="76"/>
      <c r="DG15" s="76"/>
      <c r="DH15" s="76"/>
      <c r="DI15" s="76"/>
      <c r="DJ15" s="76"/>
      <c r="DK15" s="76"/>
      <c r="DL15" s="76"/>
      <c r="DM15" s="76"/>
      <c r="DN15" s="76"/>
      <c r="DO15" s="76"/>
      <c r="DP15" s="76"/>
      <c r="DQ15" s="76"/>
      <c r="DR15" s="76"/>
      <c r="DS15" s="76"/>
      <c r="DT15" s="76"/>
      <c r="DU15" s="76"/>
      <c r="DV15" s="76"/>
      <c r="DW15" s="76"/>
      <c r="DX15" s="76"/>
      <c r="DY15" s="76"/>
      <c r="DZ15" s="76"/>
      <c r="EA15" s="76"/>
      <c r="EB15" s="76"/>
      <c r="EC15" s="76"/>
      <c r="ED15" s="76"/>
      <c r="EE15" s="76"/>
      <c r="EF15" s="76"/>
      <c r="EG15" s="76"/>
      <c r="EH15" s="76"/>
      <c r="EI15" s="76"/>
      <c r="EJ15" s="76"/>
      <c r="EK15" s="76"/>
      <c r="EL15" s="76"/>
      <c r="EM15" s="76"/>
      <c r="EN15" s="76"/>
      <c r="EO15" s="76"/>
      <c r="EP15" s="76"/>
      <c r="EQ15" s="76"/>
      <c r="ER15" s="76"/>
      <c r="ES15" s="76"/>
      <c r="ET15" s="76"/>
      <c r="EU15" s="76"/>
      <c r="EV15" s="76"/>
      <c r="EW15" s="76"/>
      <c r="EX15" s="76"/>
      <c r="EY15" s="76"/>
      <c r="EZ15" s="76"/>
      <c r="FA15" s="76"/>
      <c r="FB15" s="76"/>
      <c r="FC15" s="76"/>
      <c r="FD15" s="76"/>
      <c r="FE15" s="76"/>
      <c r="FF15" s="76"/>
      <c r="FG15" s="76"/>
      <c r="FH15" s="76"/>
      <c r="FI15" s="76"/>
      <c r="FJ15" s="76"/>
      <c r="FK15" s="76"/>
      <c r="FL15" s="76"/>
      <c r="FM15" s="76"/>
      <c r="FN15" s="76"/>
      <c r="FO15" s="76"/>
      <c r="FP15" s="76"/>
      <c r="FQ15" s="76"/>
      <c r="FR15" s="76"/>
      <c r="FS15" s="76"/>
      <c r="FT15" s="76"/>
      <c r="FU15" s="76"/>
      <c r="FV15" s="76"/>
      <c r="FW15" s="76"/>
      <c r="FX15" s="76"/>
      <c r="FY15" s="76"/>
      <c r="FZ15" s="76"/>
      <c r="GA15" s="76"/>
      <c r="GB15" s="76"/>
      <c r="GC15" s="76"/>
      <c r="GD15" s="76"/>
      <c r="GE15" s="76"/>
      <c r="GF15" s="76"/>
      <c r="GG15" s="76"/>
      <c r="GH15" s="76"/>
      <c r="GI15" s="76"/>
      <c r="GJ15" s="76"/>
      <c r="GK15" s="76"/>
      <c r="GL15" s="76"/>
      <c r="GM15" s="76"/>
      <c r="GN15" s="76"/>
      <c r="GO15" s="76"/>
      <c r="GP15" s="76"/>
      <c r="GQ15" s="76"/>
      <c r="GR15" s="76"/>
      <c r="GS15" s="76"/>
      <c r="GT15" s="76"/>
      <c r="GU15" s="76"/>
      <c r="GV15" s="76"/>
      <c r="GW15" s="76"/>
      <c r="GX15" s="76"/>
      <c r="GY15" s="76"/>
      <c r="GZ15" s="76"/>
      <c r="HA15" s="76"/>
      <c r="HB15" s="76"/>
      <c r="HC15" s="76"/>
      <c r="HD15" s="76"/>
      <c r="HE15" s="76"/>
      <c r="HF15" s="76"/>
      <c r="HG15" s="76"/>
      <c r="HH15" s="76"/>
      <c r="HI15" s="76"/>
      <c r="HJ15" s="76"/>
      <c r="HK15" s="76"/>
      <c r="HL15" s="76"/>
      <c r="HM15" s="76"/>
      <c r="HN15" s="76"/>
      <c r="HO15" s="76"/>
      <c r="HP15" s="76"/>
      <c r="HQ15" s="76"/>
      <c r="HR15" s="76"/>
      <c r="HS15" s="76"/>
      <c r="HT15" s="76"/>
      <c r="HU15" s="76"/>
      <c r="HV15" s="76"/>
      <c r="HW15" s="76"/>
      <c r="HX15" s="76"/>
      <c r="HY15" s="76"/>
      <c r="HZ15" s="76"/>
      <c r="IA15" s="76"/>
      <c r="IB15" s="76"/>
      <c r="IC15" s="76"/>
      <c r="ID15" s="76"/>
      <c r="IE15" s="76"/>
      <c r="IF15" s="76"/>
      <c r="IG15" s="76"/>
      <c r="IH15" s="76"/>
      <c r="II15" s="76"/>
      <c r="IJ15" s="76"/>
      <c r="IK15" s="76"/>
      <c r="IL15" s="76"/>
      <c r="IM15" s="76"/>
      <c r="IN15" s="76"/>
      <c r="IO15" s="76"/>
      <c r="IP15" s="76"/>
      <c r="IQ15" s="76"/>
      <c r="IR15" s="76"/>
      <c r="IS15" s="76"/>
      <c r="IT15" s="76"/>
      <c r="IU15" s="76"/>
    </row>
    <row r="16" spans="1:255" ht="12" customHeight="1" x14ac:dyDescent="0.25">
      <c r="A16" s="2"/>
      <c r="B16" s="79"/>
      <c r="C16" s="6"/>
      <c r="D16" s="7"/>
      <c r="E16" s="8"/>
      <c r="F16" s="8"/>
      <c r="G16" s="80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</row>
    <row r="17" spans="1:255" ht="12" customHeight="1" x14ac:dyDescent="0.25">
      <c r="A17" s="9"/>
      <c r="B17" s="119" t="s">
        <v>82</v>
      </c>
      <c r="C17" s="120"/>
      <c r="D17" s="120"/>
      <c r="E17" s="120"/>
      <c r="F17" s="120"/>
      <c r="G17" s="120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</row>
    <row r="18" spans="1:255" ht="12" customHeight="1" x14ac:dyDescent="0.25">
      <c r="A18" s="2"/>
      <c r="B18" s="10"/>
      <c r="C18" s="11"/>
      <c r="D18" s="11"/>
      <c r="E18" s="11"/>
      <c r="F18" s="12"/>
      <c r="G18" s="81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</row>
    <row r="19" spans="1:255" ht="12" customHeight="1" x14ac:dyDescent="0.25">
      <c r="A19" s="5"/>
      <c r="B19" s="82" t="s">
        <v>9</v>
      </c>
      <c r="C19" s="83"/>
      <c r="D19" s="84"/>
      <c r="E19" s="84"/>
      <c r="F19" s="85"/>
      <c r="G19" s="86"/>
    </row>
    <row r="20" spans="1:255" ht="24" customHeight="1" x14ac:dyDescent="0.25">
      <c r="A20" s="5"/>
      <c r="B20" s="87" t="s">
        <v>10</v>
      </c>
      <c r="C20" s="88" t="s">
        <v>11</v>
      </c>
      <c r="D20" s="88" t="s">
        <v>12</v>
      </c>
      <c r="E20" s="87" t="s">
        <v>13</v>
      </c>
      <c r="F20" s="88" t="s">
        <v>14</v>
      </c>
      <c r="G20" s="87" t="s">
        <v>15</v>
      </c>
    </row>
    <row r="21" spans="1:255" s="77" customFormat="1" ht="12" customHeight="1" x14ac:dyDescent="0.25">
      <c r="A21" s="73"/>
      <c r="B21" s="89" t="s">
        <v>70</v>
      </c>
      <c r="C21" s="90" t="s">
        <v>16</v>
      </c>
      <c r="D21" s="90">
        <f>1/40*2</f>
        <v>0.05</v>
      </c>
      <c r="E21" s="90" t="s">
        <v>71</v>
      </c>
      <c r="F21" s="91">
        <v>25000</v>
      </c>
      <c r="G21" s="92">
        <f t="shared" ref="G21:G22" si="0">+F21*D21</f>
        <v>1250</v>
      </c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6"/>
      <c r="T21" s="76"/>
      <c r="U21" s="76"/>
      <c r="V21" s="76"/>
      <c r="W21" s="76"/>
      <c r="X21" s="76"/>
      <c r="Y21" s="76"/>
      <c r="Z21" s="76"/>
      <c r="AA21" s="76"/>
      <c r="AB21" s="76"/>
      <c r="AC21" s="76"/>
      <c r="AD21" s="76"/>
      <c r="AE21" s="76"/>
      <c r="AF21" s="76"/>
      <c r="AG21" s="76"/>
      <c r="AH21" s="76"/>
      <c r="AI21" s="76"/>
      <c r="AJ21" s="76"/>
      <c r="AK21" s="76"/>
      <c r="AL21" s="76"/>
      <c r="AM21" s="76"/>
      <c r="AN21" s="76"/>
      <c r="AO21" s="76"/>
      <c r="AP21" s="76"/>
      <c r="AQ21" s="76"/>
      <c r="AR21" s="76"/>
      <c r="AS21" s="76"/>
      <c r="AT21" s="76"/>
      <c r="AU21" s="76"/>
      <c r="AV21" s="76"/>
      <c r="AW21" s="76"/>
      <c r="AX21" s="76"/>
      <c r="AY21" s="76"/>
      <c r="AZ21" s="76"/>
      <c r="BA21" s="76"/>
      <c r="BB21" s="76"/>
      <c r="BC21" s="76"/>
      <c r="BD21" s="76"/>
      <c r="BE21" s="76"/>
      <c r="BF21" s="76"/>
      <c r="BG21" s="76"/>
      <c r="BH21" s="76"/>
      <c r="BI21" s="76"/>
      <c r="BJ21" s="76"/>
      <c r="BK21" s="76"/>
      <c r="BL21" s="76"/>
      <c r="BM21" s="76"/>
      <c r="BN21" s="76"/>
      <c r="BO21" s="76"/>
      <c r="BP21" s="76"/>
      <c r="BQ21" s="76"/>
      <c r="BR21" s="76"/>
      <c r="BS21" s="76"/>
      <c r="BT21" s="76"/>
      <c r="BU21" s="76"/>
      <c r="BV21" s="76"/>
      <c r="BW21" s="76"/>
      <c r="BX21" s="76"/>
      <c r="BY21" s="76"/>
      <c r="BZ21" s="76"/>
      <c r="CA21" s="76"/>
      <c r="CB21" s="76"/>
      <c r="CC21" s="76"/>
      <c r="CD21" s="76"/>
      <c r="CE21" s="76"/>
      <c r="CF21" s="76"/>
      <c r="CG21" s="76"/>
      <c r="CH21" s="76"/>
      <c r="CI21" s="76"/>
      <c r="CJ21" s="76"/>
      <c r="CK21" s="76"/>
      <c r="CL21" s="76"/>
      <c r="CM21" s="76"/>
      <c r="CN21" s="76"/>
      <c r="CO21" s="76"/>
      <c r="CP21" s="76"/>
      <c r="CQ21" s="76"/>
      <c r="CR21" s="76"/>
      <c r="CS21" s="76"/>
      <c r="CT21" s="76"/>
      <c r="CU21" s="76"/>
      <c r="CV21" s="76"/>
      <c r="CW21" s="76"/>
      <c r="CX21" s="76"/>
      <c r="CY21" s="76"/>
      <c r="CZ21" s="76"/>
      <c r="DA21" s="76"/>
      <c r="DB21" s="76"/>
      <c r="DC21" s="76"/>
      <c r="DD21" s="76"/>
      <c r="DE21" s="76"/>
      <c r="DF21" s="76"/>
      <c r="DG21" s="76"/>
      <c r="DH21" s="76"/>
      <c r="DI21" s="76"/>
      <c r="DJ21" s="76"/>
      <c r="DK21" s="76"/>
      <c r="DL21" s="76"/>
      <c r="DM21" s="76"/>
      <c r="DN21" s="76"/>
      <c r="DO21" s="76"/>
      <c r="DP21" s="76"/>
      <c r="DQ21" s="76"/>
      <c r="DR21" s="76"/>
      <c r="DS21" s="76"/>
      <c r="DT21" s="76"/>
      <c r="DU21" s="76"/>
      <c r="DV21" s="76"/>
      <c r="DW21" s="76"/>
      <c r="DX21" s="76"/>
      <c r="DY21" s="76"/>
      <c r="DZ21" s="76"/>
      <c r="EA21" s="76"/>
      <c r="EB21" s="76"/>
      <c r="EC21" s="76"/>
      <c r="ED21" s="76"/>
      <c r="EE21" s="76"/>
      <c r="EF21" s="76"/>
      <c r="EG21" s="76"/>
      <c r="EH21" s="76"/>
      <c r="EI21" s="76"/>
      <c r="EJ21" s="76"/>
      <c r="EK21" s="76"/>
      <c r="EL21" s="76"/>
      <c r="EM21" s="76"/>
      <c r="EN21" s="76"/>
      <c r="EO21" s="76"/>
      <c r="EP21" s="76"/>
      <c r="EQ21" s="76"/>
      <c r="ER21" s="76"/>
      <c r="ES21" s="76"/>
      <c r="ET21" s="76"/>
      <c r="EU21" s="76"/>
      <c r="EV21" s="76"/>
      <c r="EW21" s="76"/>
      <c r="EX21" s="76"/>
      <c r="EY21" s="76"/>
      <c r="EZ21" s="76"/>
      <c r="FA21" s="76"/>
      <c r="FB21" s="76"/>
      <c r="FC21" s="76"/>
      <c r="FD21" s="76"/>
      <c r="FE21" s="76"/>
      <c r="FF21" s="76"/>
      <c r="FG21" s="76"/>
      <c r="FH21" s="76"/>
      <c r="FI21" s="76"/>
      <c r="FJ21" s="76"/>
      <c r="FK21" s="76"/>
      <c r="FL21" s="76"/>
      <c r="FM21" s="76"/>
      <c r="FN21" s="76"/>
      <c r="FO21" s="76"/>
      <c r="FP21" s="76"/>
      <c r="FQ21" s="76"/>
      <c r="FR21" s="76"/>
      <c r="FS21" s="76"/>
      <c r="FT21" s="76"/>
      <c r="FU21" s="76"/>
      <c r="FV21" s="76"/>
      <c r="FW21" s="76"/>
      <c r="FX21" s="76"/>
      <c r="FY21" s="76"/>
      <c r="FZ21" s="76"/>
      <c r="GA21" s="76"/>
      <c r="GB21" s="76"/>
      <c r="GC21" s="76"/>
      <c r="GD21" s="76"/>
      <c r="GE21" s="76"/>
      <c r="GF21" s="76"/>
      <c r="GG21" s="76"/>
      <c r="GH21" s="76"/>
      <c r="GI21" s="76"/>
      <c r="GJ21" s="76"/>
      <c r="GK21" s="76"/>
      <c r="GL21" s="76"/>
      <c r="GM21" s="76"/>
      <c r="GN21" s="76"/>
      <c r="GO21" s="76"/>
      <c r="GP21" s="76"/>
      <c r="GQ21" s="76"/>
      <c r="GR21" s="76"/>
      <c r="GS21" s="76"/>
      <c r="GT21" s="76"/>
      <c r="GU21" s="76"/>
      <c r="GV21" s="76"/>
      <c r="GW21" s="76"/>
      <c r="GX21" s="76"/>
      <c r="GY21" s="76"/>
      <c r="GZ21" s="76"/>
      <c r="HA21" s="76"/>
      <c r="HB21" s="76"/>
      <c r="HC21" s="76"/>
      <c r="HD21" s="76"/>
      <c r="HE21" s="76"/>
      <c r="HF21" s="76"/>
      <c r="HG21" s="76"/>
      <c r="HH21" s="76"/>
      <c r="HI21" s="76"/>
      <c r="HJ21" s="76"/>
      <c r="HK21" s="76"/>
      <c r="HL21" s="76"/>
      <c r="HM21" s="76"/>
      <c r="HN21" s="76"/>
      <c r="HO21" s="76"/>
      <c r="HP21" s="76"/>
      <c r="HQ21" s="76"/>
      <c r="HR21" s="76"/>
      <c r="HS21" s="76"/>
      <c r="HT21" s="76"/>
      <c r="HU21" s="76"/>
      <c r="HV21" s="76"/>
      <c r="HW21" s="76"/>
      <c r="HX21" s="76"/>
      <c r="HY21" s="76"/>
      <c r="HZ21" s="76"/>
      <c r="IA21" s="76"/>
      <c r="IB21" s="76"/>
      <c r="IC21" s="76"/>
      <c r="ID21" s="76"/>
      <c r="IE21" s="76"/>
      <c r="IF21" s="76"/>
      <c r="IG21" s="76"/>
      <c r="IH21" s="76"/>
      <c r="II21" s="76"/>
      <c r="IJ21" s="76"/>
      <c r="IK21" s="76"/>
      <c r="IL21" s="76"/>
      <c r="IM21" s="76"/>
      <c r="IN21" s="76"/>
      <c r="IO21" s="76"/>
      <c r="IP21" s="76"/>
      <c r="IQ21" s="76"/>
      <c r="IR21" s="76"/>
      <c r="IS21" s="76"/>
      <c r="IT21" s="76"/>
      <c r="IU21" s="76"/>
    </row>
    <row r="22" spans="1:255" s="77" customFormat="1" ht="12" customHeight="1" x14ac:dyDescent="0.25">
      <c r="A22" s="73"/>
      <c r="B22" s="89" t="s">
        <v>72</v>
      </c>
      <c r="C22" s="90" t="s">
        <v>16</v>
      </c>
      <c r="D22" s="90">
        <v>0.05</v>
      </c>
      <c r="E22" s="90" t="s">
        <v>67</v>
      </c>
      <c r="F22" s="91">
        <v>25000</v>
      </c>
      <c r="G22" s="92">
        <f t="shared" si="0"/>
        <v>1250</v>
      </c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6"/>
      <c r="T22" s="76"/>
      <c r="U22" s="76"/>
      <c r="V22" s="76"/>
      <c r="W22" s="76"/>
      <c r="X22" s="76"/>
      <c r="Y22" s="76"/>
      <c r="Z22" s="76"/>
      <c r="AA22" s="76"/>
      <c r="AB22" s="76"/>
      <c r="AC22" s="76"/>
      <c r="AD22" s="76"/>
      <c r="AE22" s="76"/>
      <c r="AF22" s="76"/>
      <c r="AG22" s="76"/>
      <c r="AH22" s="76"/>
      <c r="AI22" s="76"/>
      <c r="AJ22" s="76"/>
      <c r="AK22" s="76"/>
      <c r="AL22" s="76"/>
      <c r="AM22" s="76"/>
      <c r="AN22" s="76"/>
      <c r="AO22" s="76"/>
      <c r="AP22" s="76"/>
      <c r="AQ22" s="76"/>
      <c r="AR22" s="76"/>
      <c r="AS22" s="76"/>
      <c r="AT22" s="76"/>
      <c r="AU22" s="76"/>
      <c r="AV22" s="76"/>
      <c r="AW22" s="76"/>
      <c r="AX22" s="76"/>
      <c r="AY22" s="76"/>
      <c r="AZ22" s="76"/>
      <c r="BA22" s="76"/>
      <c r="BB22" s="76"/>
      <c r="BC22" s="76"/>
      <c r="BD22" s="76"/>
      <c r="BE22" s="76"/>
      <c r="BF22" s="76"/>
      <c r="BG22" s="76"/>
      <c r="BH22" s="76"/>
      <c r="BI22" s="76"/>
      <c r="BJ22" s="76"/>
      <c r="BK22" s="76"/>
      <c r="BL22" s="76"/>
      <c r="BM22" s="76"/>
      <c r="BN22" s="76"/>
      <c r="BO22" s="76"/>
      <c r="BP22" s="76"/>
      <c r="BQ22" s="76"/>
      <c r="BR22" s="76"/>
      <c r="BS22" s="76"/>
      <c r="BT22" s="76"/>
      <c r="BU22" s="76"/>
      <c r="BV22" s="76"/>
      <c r="BW22" s="76"/>
      <c r="BX22" s="76"/>
      <c r="BY22" s="76"/>
      <c r="BZ22" s="76"/>
      <c r="CA22" s="76"/>
      <c r="CB22" s="76"/>
      <c r="CC22" s="76"/>
      <c r="CD22" s="76"/>
      <c r="CE22" s="76"/>
      <c r="CF22" s="76"/>
      <c r="CG22" s="76"/>
      <c r="CH22" s="76"/>
      <c r="CI22" s="76"/>
      <c r="CJ22" s="76"/>
      <c r="CK22" s="76"/>
      <c r="CL22" s="76"/>
      <c r="CM22" s="76"/>
      <c r="CN22" s="76"/>
      <c r="CO22" s="76"/>
      <c r="CP22" s="76"/>
      <c r="CQ22" s="76"/>
      <c r="CR22" s="76"/>
      <c r="CS22" s="76"/>
      <c r="CT22" s="76"/>
      <c r="CU22" s="76"/>
      <c r="CV22" s="76"/>
      <c r="CW22" s="76"/>
      <c r="CX22" s="76"/>
      <c r="CY22" s="76"/>
      <c r="CZ22" s="76"/>
      <c r="DA22" s="76"/>
      <c r="DB22" s="76"/>
      <c r="DC22" s="76"/>
      <c r="DD22" s="76"/>
      <c r="DE22" s="76"/>
      <c r="DF22" s="76"/>
      <c r="DG22" s="76"/>
      <c r="DH22" s="76"/>
      <c r="DI22" s="76"/>
      <c r="DJ22" s="76"/>
      <c r="DK22" s="76"/>
      <c r="DL22" s="76"/>
      <c r="DM22" s="76"/>
      <c r="DN22" s="76"/>
      <c r="DO22" s="76"/>
      <c r="DP22" s="76"/>
      <c r="DQ22" s="76"/>
      <c r="DR22" s="76"/>
      <c r="DS22" s="76"/>
      <c r="DT22" s="76"/>
      <c r="DU22" s="76"/>
      <c r="DV22" s="76"/>
      <c r="DW22" s="76"/>
      <c r="DX22" s="76"/>
      <c r="DY22" s="76"/>
      <c r="DZ22" s="76"/>
      <c r="EA22" s="76"/>
      <c r="EB22" s="76"/>
      <c r="EC22" s="76"/>
      <c r="ED22" s="76"/>
      <c r="EE22" s="76"/>
      <c r="EF22" s="76"/>
      <c r="EG22" s="76"/>
      <c r="EH22" s="76"/>
      <c r="EI22" s="76"/>
      <c r="EJ22" s="76"/>
      <c r="EK22" s="76"/>
      <c r="EL22" s="76"/>
      <c r="EM22" s="76"/>
      <c r="EN22" s="76"/>
      <c r="EO22" s="76"/>
      <c r="EP22" s="76"/>
      <c r="EQ22" s="76"/>
      <c r="ER22" s="76"/>
      <c r="ES22" s="76"/>
      <c r="ET22" s="76"/>
      <c r="EU22" s="76"/>
      <c r="EV22" s="76"/>
      <c r="EW22" s="76"/>
      <c r="EX22" s="76"/>
      <c r="EY22" s="76"/>
      <c r="EZ22" s="76"/>
      <c r="FA22" s="76"/>
      <c r="FB22" s="76"/>
      <c r="FC22" s="76"/>
      <c r="FD22" s="76"/>
      <c r="FE22" s="76"/>
      <c r="FF22" s="76"/>
      <c r="FG22" s="76"/>
      <c r="FH22" s="76"/>
      <c r="FI22" s="76"/>
      <c r="FJ22" s="76"/>
      <c r="FK22" s="76"/>
      <c r="FL22" s="76"/>
      <c r="FM22" s="76"/>
      <c r="FN22" s="76"/>
      <c r="FO22" s="76"/>
      <c r="FP22" s="76"/>
      <c r="FQ22" s="76"/>
      <c r="FR22" s="76"/>
      <c r="FS22" s="76"/>
      <c r="FT22" s="76"/>
      <c r="FU22" s="76"/>
      <c r="FV22" s="76"/>
      <c r="FW22" s="76"/>
      <c r="FX22" s="76"/>
      <c r="FY22" s="76"/>
      <c r="FZ22" s="76"/>
      <c r="GA22" s="76"/>
      <c r="GB22" s="76"/>
      <c r="GC22" s="76"/>
      <c r="GD22" s="76"/>
      <c r="GE22" s="76"/>
      <c r="GF22" s="76"/>
      <c r="GG22" s="76"/>
      <c r="GH22" s="76"/>
      <c r="GI22" s="76"/>
      <c r="GJ22" s="76"/>
      <c r="GK22" s="76"/>
      <c r="GL22" s="76"/>
      <c r="GM22" s="76"/>
      <c r="GN22" s="76"/>
      <c r="GO22" s="76"/>
      <c r="GP22" s="76"/>
      <c r="GQ22" s="76"/>
      <c r="GR22" s="76"/>
      <c r="GS22" s="76"/>
      <c r="GT22" s="76"/>
      <c r="GU22" s="76"/>
      <c r="GV22" s="76"/>
      <c r="GW22" s="76"/>
      <c r="GX22" s="76"/>
      <c r="GY22" s="76"/>
      <c r="GZ22" s="76"/>
      <c r="HA22" s="76"/>
      <c r="HB22" s="76"/>
      <c r="HC22" s="76"/>
      <c r="HD22" s="76"/>
      <c r="HE22" s="76"/>
      <c r="HF22" s="76"/>
      <c r="HG22" s="76"/>
      <c r="HH22" s="76"/>
      <c r="HI22" s="76"/>
      <c r="HJ22" s="76"/>
      <c r="HK22" s="76"/>
      <c r="HL22" s="76"/>
      <c r="HM22" s="76"/>
      <c r="HN22" s="76"/>
      <c r="HO22" s="76"/>
      <c r="HP22" s="76"/>
      <c r="HQ22" s="76"/>
      <c r="HR22" s="76"/>
      <c r="HS22" s="76"/>
      <c r="HT22" s="76"/>
      <c r="HU22" s="76"/>
      <c r="HV22" s="76"/>
      <c r="HW22" s="76"/>
      <c r="HX22" s="76"/>
      <c r="HY22" s="76"/>
      <c r="HZ22" s="76"/>
      <c r="IA22" s="76"/>
      <c r="IB22" s="76"/>
      <c r="IC22" s="76"/>
      <c r="ID22" s="76"/>
      <c r="IE22" s="76"/>
      <c r="IF22" s="76"/>
      <c r="IG22" s="76"/>
      <c r="IH22" s="76"/>
      <c r="II22" s="76"/>
      <c r="IJ22" s="76"/>
      <c r="IK22" s="76"/>
      <c r="IL22" s="76"/>
      <c r="IM22" s="76"/>
      <c r="IN22" s="76"/>
      <c r="IO22" s="76"/>
      <c r="IP22" s="76"/>
      <c r="IQ22" s="76"/>
      <c r="IR22" s="76"/>
      <c r="IS22" s="76"/>
      <c r="IT22" s="76"/>
      <c r="IU22" s="76"/>
    </row>
    <row r="23" spans="1:255" ht="11.25" customHeight="1" x14ac:dyDescent="0.25">
      <c r="B23" s="16" t="s">
        <v>17</v>
      </c>
      <c r="C23" s="17"/>
      <c r="D23" s="17"/>
      <c r="E23" s="17"/>
      <c r="F23" s="18"/>
      <c r="G23" s="19">
        <f>SUM(G21:G22)</f>
        <v>2500</v>
      </c>
    </row>
    <row r="24" spans="1:255" ht="15.75" customHeight="1" x14ac:dyDescent="0.25">
      <c r="A24" s="5"/>
      <c r="B24" s="13"/>
      <c r="C24" s="14"/>
      <c r="D24" s="14"/>
      <c r="E24" s="14"/>
      <c r="F24" s="15"/>
      <c r="G24" s="15"/>
      <c r="K24" s="66"/>
    </row>
    <row r="25" spans="1:255" ht="12" customHeight="1" x14ac:dyDescent="0.25">
      <c r="A25" s="5"/>
      <c r="B25" s="82" t="s">
        <v>18</v>
      </c>
      <c r="C25" s="83"/>
      <c r="D25" s="84"/>
      <c r="E25" s="84"/>
      <c r="F25" s="85"/>
      <c r="G25" s="86"/>
    </row>
    <row r="26" spans="1:255" ht="24" customHeight="1" x14ac:dyDescent="0.25">
      <c r="A26" s="5"/>
      <c r="B26" s="87" t="s">
        <v>10</v>
      </c>
      <c r="C26" s="88" t="s">
        <v>11</v>
      </c>
      <c r="D26" s="88" t="s">
        <v>12</v>
      </c>
      <c r="E26" s="87" t="s">
        <v>13</v>
      </c>
      <c r="F26" s="88" t="s">
        <v>14</v>
      </c>
      <c r="G26" s="87" t="s">
        <v>15</v>
      </c>
    </row>
    <row r="27" spans="1:255" s="77" customFormat="1" ht="12" customHeight="1" x14ac:dyDescent="0.25">
      <c r="A27" s="73"/>
      <c r="B27" s="89"/>
      <c r="C27" s="90"/>
      <c r="D27" s="90"/>
      <c r="E27" s="90"/>
      <c r="F27" s="91"/>
      <c r="G27" s="92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76"/>
      <c r="T27" s="76"/>
      <c r="U27" s="76"/>
      <c r="V27" s="76"/>
      <c r="W27" s="76"/>
      <c r="X27" s="76"/>
      <c r="Y27" s="76"/>
      <c r="Z27" s="76"/>
      <c r="AA27" s="76"/>
      <c r="AB27" s="76"/>
      <c r="AC27" s="76"/>
      <c r="AD27" s="76"/>
      <c r="AE27" s="76"/>
      <c r="AF27" s="76"/>
      <c r="AG27" s="76"/>
      <c r="AH27" s="76"/>
      <c r="AI27" s="76"/>
      <c r="AJ27" s="76"/>
      <c r="AK27" s="76"/>
      <c r="AL27" s="76"/>
      <c r="AM27" s="76"/>
      <c r="AN27" s="76"/>
      <c r="AO27" s="76"/>
      <c r="AP27" s="76"/>
      <c r="AQ27" s="76"/>
      <c r="AR27" s="76"/>
      <c r="AS27" s="76"/>
      <c r="AT27" s="76"/>
      <c r="AU27" s="76"/>
      <c r="AV27" s="76"/>
      <c r="AW27" s="76"/>
      <c r="AX27" s="76"/>
      <c r="AY27" s="76"/>
      <c r="AZ27" s="76"/>
      <c r="BA27" s="76"/>
      <c r="BB27" s="76"/>
      <c r="BC27" s="76"/>
      <c r="BD27" s="76"/>
      <c r="BE27" s="76"/>
      <c r="BF27" s="76"/>
      <c r="BG27" s="76"/>
      <c r="BH27" s="76"/>
      <c r="BI27" s="76"/>
      <c r="BJ27" s="76"/>
      <c r="BK27" s="76"/>
      <c r="BL27" s="76"/>
      <c r="BM27" s="76"/>
      <c r="BN27" s="76"/>
      <c r="BO27" s="76"/>
      <c r="BP27" s="76"/>
      <c r="BQ27" s="76"/>
      <c r="BR27" s="76"/>
      <c r="BS27" s="76"/>
      <c r="BT27" s="76"/>
      <c r="BU27" s="76"/>
      <c r="BV27" s="76"/>
      <c r="BW27" s="76"/>
      <c r="BX27" s="76"/>
      <c r="BY27" s="76"/>
      <c r="BZ27" s="76"/>
      <c r="CA27" s="76"/>
      <c r="CB27" s="76"/>
      <c r="CC27" s="76"/>
      <c r="CD27" s="76"/>
      <c r="CE27" s="76"/>
      <c r="CF27" s="76"/>
      <c r="CG27" s="76"/>
      <c r="CH27" s="76"/>
      <c r="CI27" s="76"/>
      <c r="CJ27" s="76"/>
      <c r="CK27" s="76"/>
      <c r="CL27" s="76"/>
      <c r="CM27" s="76"/>
      <c r="CN27" s="76"/>
      <c r="CO27" s="76"/>
      <c r="CP27" s="76"/>
      <c r="CQ27" s="76"/>
      <c r="CR27" s="76"/>
      <c r="CS27" s="76"/>
      <c r="CT27" s="76"/>
      <c r="CU27" s="76"/>
      <c r="CV27" s="76"/>
      <c r="CW27" s="76"/>
      <c r="CX27" s="76"/>
      <c r="CY27" s="76"/>
      <c r="CZ27" s="76"/>
      <c r="DA27" s="76"/>
      <c r="DB27" s="76"/>
      <c r="DC27" s="76"/>
      <c r="DD27" s="76"/>
      <c r="DE27" s="76"/>
      <c r="DF27" s="76"/>
      <c r="DG27" s="76"/>
      <c r="DH27" s="76"/>
      <c r="DI27" s="76"/>
      <c r="DJ27" s="76"/>
      <c r="DK27" s="76"/>
      <c r="DL27" s="76"/>
      <c r="DM27" s="76"/>
      <c r="DN27" s="76"/>
      <c r="DO27" s="76"/>
      <c r="DP27" s="76"/>
      <c r="DQ27" s="76"/>
      <c r="DR27" s="76"/>
      <c r="DS27" s="76"/>
      <c r="DT27" s="76"/>
      <c r="DU27" s="76"/>
      <c r="DV27" s="76"/>
      <c r="DW27" s="76"/>
      <c r="DX27" s="76"/>
      <c r="DY27" s="76"/>
      <c r="DZ27" s="76"/>
      <c r="EA27" s="76"/>
      <c r="EB27" s="76"/>
      <c r="EC27" s="76"/>
      <c r="ED27" s="76"/>
      <c r="EE27" s="76"/>
      <c r="EF27" s="76"/>
      <c r="EG27" s="76"/>
      <c r="EH27" s="76"/>
      <c r="EI27" s="76"/>
      <c r="EJ27" s="76"/>
      <c r="EK27" s="76"/>
      <c r="EL27" s="76"/>
      <c r="EM27" s="76"/>
      <c r="EN27" s="76"/>
      <c r="EO27" s="76"/>
      <c r="EP27" s="76"/>
      <c r="EQ27" s="76"/>
      <c r="ER27" s="76"/>
      <c r="ES27" s="76"/>
      <c r="ET27" s="76"/>
      <c r="EU27" s="76"/>
      <c r="EV27" s="76"/>
      <c r="EW27" s="76"/>
      <c r="EX27" s="76"/>
      <c r="EY27" s="76"/>
      <c r="EZ27" s="76"/>
      <c r="FA27" s="76"/>
      <c r="FB27" s="76"/>
      <c r="FC27" s="76"/>
      <c r="FD27" s="76"/>
      <c r="FE27" s="76"/>
      <c r="FF27" s="76"/>
      <c r="FG27" s="76"/>
      <c r="FH27" s="76"/>
      <c r="FI27" s="76"/>
      <c r="FJ27" s="76"/>
      <c r="FK27" s="76"/>
      <c r="FL27" s="76"/>
      <c r="FM27" s="76"/>
      <c r="FN27" s="76"/>
      <c r="FO27" s="76"/>
      <c r="FP27" s="76"/>
      <c r="FQ27" s="76"/>
      <c r="FR27" s="76"/>
      <c r="FS27" s="76"/>
      <c r="FT27" s="76"/>
      <c r="FU27" s="76"/>
      <c r="FV27" s="76"/>
      <c r="FW27" s="76"/>
      <c r="FX27" s="76"/>
      <c r="FY27" s="76"/>
      <c r="FZ27" s="76"/>
      <c r="GA27" s="76"/>
      <c r="GB27" s="76"/>
      <c r="GC27" s="76"/>
      <c r="GD27" s="76"/>
      <c r="GE27" s="76"/>
      <c r="GF27" s="76"/>
      <c r="GG27" s="76"/>
      <c r="GH27" s="76"/>
      <c r="GI27" s="76"/>
      <c r="GJ27" s="76"/>
      <c r="GK27" s="76"/>
      <c r="GL27" s="76"/>
      <c r="GM27" s="76"/>
      <c r="GN27" s="76"/>
      <c r="GO27" s="76"/>
      <c r="GP27" s="76"/>
      <c r="GQ27" s="76"/>
      <c r="GR27" s="76"/>
      <c r="GS27" s="76"/>
      <c r="GT27" s="76"/>
      <c r="GU27" s="76"/>
      <c r="GV27" s="76"/>
      <c r="GW27" s="76"/>
      <c r="GX27" s="76"/>
      <c r="GY27" s="76"/>
      <c r="GZ27" s="76"/>
      <c r="HA27" s="76"/>
      <c r="HB27" s="76"/>
      <c r="HC27" s="76"/>
      <c r="HD27" s="76"/>
      <c r="HE27" s="76"/>
      <c r="HF27" s="76"/>
      <c r="HG27" s="76"/>
      <c r="HH27" s="76"/>
      <c r="HI27" s="76"/>
      <c r="HJ27" s="76"/>
      <c r="HK27" s="76"/>
      <c r="HL27" s="76"/>
      <c r="HM27" s="76"/>
      <c r="HN27" s="76"/>
      <c r="HO27" s="76"/>
      <c r="HP27" s="76"/>
      <c r="HQ27" s="76"/>
      <c r="HR27" s="76"/>
      <c r="HS27" s="76"/>
      <c r="HT27" s="76"/>
      <c r="HU27" s="76"/>
      <c r="HV27" s="76"/>
      <c r="HW27" s="76"/>
      <c r="HX27" s="76"/>
      <c r="HY27" s="76"/>
      <c r="HZ27" s="76"/>
      <c r="IA27" s="76"/>
      <c r="IB27" s="76"/>
      <c r="IC27" s="76"/>
      <c r="ID27" s="76"/>
      <c r="IE27" s="76"/>
      <c r="IF27" s="76"/>
      <c r="IG27" s="76"/>
      <c r="IH27" s="76"/>
      <c r="II27" s="76"/>
      <c r="IJ27" s="76"/>
      <c r="IK27" s="76"/>
      <c r="IL27" s="76"/>
      <c r="IM27" s="76"/>
      <c r="IN27" s="76"/>
      <c r="IO27" s="76"/>
      <c r="IP27" s="76"/>
      <c r="IQ27" s="76"/>
      <c r="IR27" s="76"/>
      <c r="IS27" s="76"/>
      <c r="IT27" s="76"/>
      <c r="IU27" s="76"/>
    </row>
    <row r="28" spans="1:255" ht="11.25" customHeight="1" x14ac:dyDescent="0.25">
      <c r="B28" s="16" t="s">
        <v>19</v>
      </c>
      <c r="C28" s="17"/>
      <c r="D28" s="17"/>
      <c r="E28" s="17"/>
      <c r="F28" s="18"/>
      <c r="G28" s="19">
        <f>SUM(G27)</f>
        <v>0</v>
      </c>
    </row>
    <row r="29" spans="1:255" ht="15.75" customHeight="1" x14ac:dyDescent="0.25">
      <c r="A29" s="5"/>
      <c r="B29" s="13"/>
      <c r="C29" s="14"/>
      <c r="D29" s="14"/>
      <c r="E29" s="14"/>
      <c r="F29" s="15"/>
      <c r="G29" s="15"/>
      <c r="K29" s="66"/>
    </row>
    <row r="30" spans="1:255" ht="12" customHeight="1" x14ac:dyDescent="0.25">
      <c r="A30" s="5"/>
      <c r="B30" s="82" t="s">
        <v>20</v>
      </c>
      <c r="C30" s="83"/>
      <c r="D30" s="84"/>
      <c r="E30" s="84"/>
      <c r="F30" s="85"/>
      <c r="G30" s="86"/>
    </row>
    <row r="31" spans="1:255" ht="24" customHeight="1" x14ac:dyDescent="0.25">
      <c r="A31" s="5"/>
      <c r="B31" s="87" t="s">
        <v>10</v>
      </c>
      <c r="C31" s="88" t="s">
        <v>11</v>
      </c>
      <c r="D31" s="88" t="s">
        <v>12</v>
      </c>
      <c r="E31" s="87" t="s">
        <v>13</v>
      </c>
      <c r="F31" s="88" t="s">
        <v>14</v>
      </c>
      <c r="G31" s="87" t="s">
        <v>15</v>
      </c>
    </row>
    <row r="32" spans="1:255" s="77" customFormat="1" ht="12" customHeight="1" x14ac:dyDescent="0.25">
      <c r="A32" s="73"/>
      <c r="B32" s="89"/>
      <c r="C32" s="90"/>
      <c r="D32" s="90"/>
      <c r="E32" s="90"/>
      <c r="F32" s="91"/>
      <c r="G32" s="92"/>
      <c r="H32" s="76"/>
      <c r="I32" s="76"/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76"/>
      <c r="V32" s="76"/>
      <c r="W32" s="76"/>
      <c r="X32" s="76"/>
      <c r="Y32" s="76"/>
      <c r="Z32" s="76"/>
      <c r="AA32" s="76"/>
      <c r="AB32" s="76"/>
      <c r="AC32" s="76"/>
      <c r="AD32" s="76"/>
      <c r="AE32" s="76"/>
      <c r="AF32" s="76"/>
      <c r="AG32" s="76"/>
      <c r="AH32" s="76"/>
      <c r="AI32" s="76"/>
      <c r="AJ32" s="76"/>
      <c r="AK32" s="76"/>
      <c r="AL32" s="76"/>
      <c r="AM32" s="76"/>
      <c r="AN32" s="76"/>
      <c r="AO32" s="76"/>
      <c r="AP32" s="76"/>
      <c r="AQ32" s="76"/>
      <c r="AR32" s="76"/>
      <c r="AS32" s="76"/>
      <c r="AT32" s="76"/>
      <c r="AU32" s="76"/>
      <c r="AV32" s="76"/>
      <c r="AW32" s="76"/>
      <c r="AX32" s="76"/>
      <c r="AY32" s="76"/>
      <c r="AZ32" s="76"/>
      <c r="BA32" s="76"/>
      <c r="BB32" s="76"/>
      <c r="BC32" s="76"/>
      <c r="BD32" s="76"/>
      <c r="BE32" s="76"/>
      <c r="BF32" s="76"/>
      <c r="BG32" s="76"/>
      <c r="BH32" s="76"/>
      <c r="BI32" s="76"/>
      <c r="BJ32" s="76"/>
      <c r="BK32" s="76"/>
      <c r="BL32" s="76"/>
      <c r="BM32" s="76"/>
      <c r="BN32" s="76"/>
      <c r="BO32" s="76"/>
      <c r="BP32" s="76"/>
      <c r="BQ32" s="76"/>
      <c r="BR32" s="76"/>
      <c r="BS32" s="76"/>
      <c r="BT32" s="76"/>
      <c r="BU32" s="76"/>
      <c r="BV32" s="76"/>
      <c r="BW32" s="76"/>
      <c r="BX32" s="76"/>
      <c r="BY32" s="76"/>
      <c r="BZ32" s="76"/>
      <c r="CA32" s="76"/>
      <c r="CB32" s="76"/>
      <c r="CC32" s="76"/>
      <c r="CD32" s="76"/>
      <c r="CE32" s="76"/>
      <c r="CF32" s="76"/>
      <c r="CG32" s="76"/>
      <c r="CH32" s="76"/>
      <c r="CI32" s="76"/>
      <c r="CJ32" s="76"/>
      <c r="CK32" s="76"/>
      <c r="CL32" s="76"/>
      <c r="CM32" s="76"/>
      <c r="CN32" s="76"/>
      <c r="CO32" s="76"/>
      <c r="CP32" s="76"/>
      <c r="CQ32" s="76"/>
      <c r="CR32" s="76"/>
      <c r="CS32" s="76"/>
      <c r="CT32" s="76"/>
      <c r="CU32" s="76"/>
      <c r="CV32" s="76"/>
      <c r="CW32" s="76"/>
      <c r="CX32" s="76"/>
      <c r="CY32" s="76"/>
      <c r="CZ32" s="76"/>
      <c r="DA32" s="76"/>
      <c r="DB32" s="76"/>
      <c r="DC32" s="76"/>
      <c r="DD32" s="76"/>
      <c r="DE32" s="76"/>
      <c r="DF32" s="76"/>
      <c r="DG32" s="76"/>
      <c r="DH32" s="76"/>
      <c r="DI32" s="76"/>
      <c r="DJ32" s="76"/>
      <c r="DK32" s="76"/>
      <c r="DL32" s="76"/>
      <c r="DM32" s="76"/>
      <c r="DN32" s="76"/>
      <c r="DO32" s="76"/>
      <c r="DP32" s="76"/>
      <c r="DQ32" s="76"/>
      <c r="DR32" s="76"/>
      <c r="DS32" s="76"/>
      <c r="DT32" s="76"/>
      <c r="DU32" s="76"/>
      <c r="DV32" s="76"/>
      <c r="DW32" s="76"/>
      <c r="DX32" s="76"/>
      <c r="DY32" s="76"/>
      <c r="DZ32" s="76"/>
      <c r="EA32" s="76"/>
      <c r="EB32" s="76"/>
      <c r="EC32" s="76"/>
      <c r="ED32" s="76"/>
      <c r="EE32" s="76"/>
      <c r="EF32" s="76"/>
      <c r="EG32" s="76"/>
      <c r="EH32" s="76"/>
      <c r="EI32" s="76"/>
      <c r="EJ32" s="76"/>
      <c r="EK32" s="76"/>
      <c r="EL32" s="76"/>
      <c r="EM32" s="76"/>
      <c r="EN32" s="76"/>
      <c r="EO32" s="76"/>
      <c r="EP32" s="76"/>
      <c r="EQ32" s="76"/>
      <c r="ER32" s="76"/>
      <c r="ES32" s="76"/>
      <c r="ET32" s="76"/>
      <c r="EU32" s="76"/>
      <c r="EV32" s="76"/>
      <c r="EW32" s="76"/>
      <c r="EX32" s="76"/>
      <c r="EY32" s="76"/>
      <c r="EZ32" s="76"/>
      <c r="FA32" s="76"/>
      <c r="FB32" s="76"/>
      <c r="FC32" s="76"/>
      <c r="FD32" s="76"/>
      <c r="FE32" s="76"/>
      <c r="FF32" s="76"/>
      <c r="FG32" s="76"/>
      <c r="FH32" s="76"/>
      <c r="FI32" s="76"/>
      <c r="FJ32" s="76"/>
      <c r="FK32" s="76"/>
      <c r="FL32" s="76"/>
      <c r="FM32" s="76"/>
      <c r="FN32" s="76"/>
      <c r="FO32" s="76"/>
      <c r="FP32" s="76"/>
      <c r="FQ32" s="76"/>
      <c r="FR32" s="76"/>
      <c r="FS32" s="76"/>
      <c r="FT32" s="76"/>
      <c r="FU32" s="76"/>
      <c r="FV32" s="76"/>
      <c r="FW32" s="76"/>
      <c r="FX32" s="76"/>
      <c r="FY32" s="76"/>
      <c r="FZ32" s="76"/>
      <c r="GA32" s="76"/>
      <c r="GB32" s="76"/>
      <c r="GC32" s="76"/>
      <c r="GD32" s="76"/>
      <c r="GE32" s="76"/>
      <c r="GF32" s="76"/>
      <c r="GG32" s="76"/>
      <c r="GH32" s="76"/>
      <c r="GI32" s="76"/>
      <c r="GJ32" s="76"/>
      <c r="GK32" s="76"/>
      <c r="GL32" s="76"/>
      <c r="GM32" s="76"/>
      <c r="GN32" s="76"/>
      <c r="GO32" s="76"/>
      <c r="GP32" s="76"/>
      <c r="GQ32" s="76"/>
      <c r="GR32" s="76"/>
      <c r="GS32" s="76"/>
      <c r="GT32" s="76"/>
      <c r="GU32" s="76"/>
      <c r="GV32" s="76"/>
      <c r="GW32" s="76"/>
      <c r="GX32" s="76"/>
      <c r="GY32" s="76"/>
      <c r="GZ32" s="76"/>
      <c r="HA32" s="76"/>
      <c r="HB32" s="76"/>
      <c r="HC32" s="76"/>
      <c r="HD32" s="76"/>
      <c r="HE32" s="76"/>
      <c r="HF32" s="76"/>
      <c r="HG32" s="76"/>
      <c r="HH32" s="76"/>
      <c r="HI32" s="76"/>
      <c r="HJ32" s="76"/>
      <c r="HK32" s="76"/>
      <c r="HL32" s="76"/>
      <c r="HM32" s="76"/>
      <c r="HN32" s="76"/>
      <c r="HO32" s="76"/>
      <c r="HP32" s="76"/>
      <c r="HQ32" s="76"/>
      <c r="HR32" s="76"/>
      <c r="HS32" s="76"/>
      <c r="HT32" s="76"/>
      <c r="HU32" s="76"/>
      <c r="HV32" s="76"/>
      <c r="HW32" s="76"/>
      <c r="HX32" s="76"/>
      <c r="HY32" s="76"/>
      <c r="HZ32" s="76"/>
      <c r="IA32" s="76"/>
      <c r="IB32" s="76"/>
      <c r="IC32" s="76"/>
      <c r="ID32" s="76"/>
      <c r="IE32" s="76"/>
      <c r="IF32" s="76"/>
      <c r="IG32" s="76"/>
      <c r="IH32" s="76"/>
      <c r="II32" s="76"/>
      <c r="IJ32" s="76"/>
      <c r="IK32" s="76"/>
      <c r="IL32" s="76"/>
      <c r="IM32" s="76"/>
      <c r="IN32" s="76"/>
      <c r="IO32" s="76"/>
      <c r="IP32" s="76"/>
      <c r="IQ32" s="76"/>
      <c r="IR32" s="76"/>
      <c r="IS32" s="76"/>
      <c r="IT32" s="76"/>
      <c r="IU32" s="76"/>
    </row>
    <row r="33" spans="1:255" ht="12" customHeight="1" x14ac:dyDescent="0.25">
      <c r="A33" s="33"/>
      <c r="B33" s="67" t="s">
        <v>21</v>
      </c>
      <c r="C33" s="68"/>
      <c r="D33" s="68"/>
      <c r="E33" s="68"/>
      <c r="F33" s="69"/>
      <c r="G33" s="70">
        <f>SUM(G32:G32)</f>
        <v>0</v>
      </c>
    </row>
    <row r="34" spans="1:255" ht="12" customHeight="1" x14ac:dyDescent="0.25">
      <c r="A34" s="33"/>
      <c r="B34" s="13"/>
      <c r="C34" s="14"/>
      <c r="D34" s="14"/>
      <c r="E34" s="14"/>
      <c r="F34" s="15"/>
      <c r="G34" s="15"/>
    </row>
    <row r="35" spans="1:255" ht="12" customHeight="1" x14ac:dyDescent="0.25">
      <c r="A35" s="5"/>
      <c r="B35" s="82" t="s">
        <v>22</v>
      </c>
      <c r="C35" s="83"/>
      <c r="D35" s="84"/>
      <c r="E35" s="84"/>
      <c r="F35" s="85"/>
      <c r="G35" s="86"/>
    </row>
    <row r="36" spans="1:255" ht="24" customHeight="1" x14ac:dyDescent="0.25">
      <c r="A36" s="5"/>
      <c r="B36" s="87" t="s">
        <v>23</v>
      </c>
      <c r="C36" s="88" t="s">
        <v>24</v>
      </c>
      <c r="D36" s="88" t="s">
        <v>25</v>
      </c>
      <c r="E36" s="87" t="s">
        <v>13</v>
      </c>
      <c r="F36" s="88" t="s">
        <v>14</v>
      </c>
      <c r="G36" s="87" t="s">
        <v>15</v>
      </c>
    </row>
    <row r="37" spans="1:255" s="77" customFormat="1" ht="12" customHeight="1" x14ac:dyDescent="0.25">
      <c r="A37" s="73"/>
      <c r="B37" s="89" t="s">
        <v>73</v>
      </c>
      <c r="C37" s="90" t="s">
        <v>74</v>
      </c>
      <c r="D37" s="90">
        <v>4</v>
      </c>
      <c r="E37" s="90" t="s">
        <v>63</v>
      </c>
      <c r="F37" s="91">
        <v>7000</v>
      </c>
      <c r="G37" s="92">
        <f t="shared" ref="G37:G39" si="1">+F37*D37</f>
        <v>28000</v>
      </c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  <c r="Y37" s="76"/>
      <c r="Z37" s="76"/>
      <c r="AA37" s="76"/>
      <c r="AB37" s="76"/>
      <c r="AC37" s="76"/>
      <c r="AD37" s="76"/>
      <c r="AE37" s="76"/>
      <c r="AF37" s="76"/>
      <c r="AG37" s="76"/>
      <c r="AH37" s="76"/>
      <c r="AI37" s="76"/>
      <c r="AJ37" s="76"/>
      <c r="AK37" s="76"/>
      <c r="AL37" s="76"/>
      <c r="AM37" s="76"/>
      <c r="AN37" s="76"/>
      <c r="AO37" s="76"/>
      <c r="AP37" s="76"/>
      <c r="AQ37" s="76"/>
      <c r="AR37" s="76"/>
      <c r="AS37" s="76"/>
      <c r="AT37" s="76"/>
      <c r="AU37" s="76"/>
      <c r="AV37" s="76"/>
      <c r="AW37" s="76"/>
      <c r="AX37" s="76"/>
      <c r="AY37" s="76"/>
      <c r="AZ37" s="76"/>
      <c r="BA37" s="76"/>
      <c r="BB37" s="76"/>
      <c r="BC37" s="76"/>
      <c r="BD37" s="76"/>
      <c r="BE37" s="76"/>
      <c r="BF37" s="76"/>
      <c r="BG37" s="76"/>
      <c r="BH37" s="76"/>
      <c r="BI37" s="76"/>
      <c r="BJ37" s="76"/>
      <c r="BK37" s="76"/>
      <c r="BL37" s="76"/>
      <c r="BM37" s="76"/>
      <c r="BN37" s="76"/>
      <c r="BO37" s="76"/>
      <c r="BP37" s="76"/>
      <c r="BQ37" s="76"/>
      <c r="BR37" s="76"/>
      <c r="BS37" s="76"/>
      <c r="BT37" s="76"/>
      <c r="BU37" s="76"/>
      <c r="BV37" s="76"/>
      <c r="BW37" s="76"/>
      <c r="BX37" s="76"/>
      <c r="BY37" s="76"/>
      <c r="BZ37" s="76"/>
      <c r="CA37" s="76"/>
      <c r="CB37" s="76"/>
      <c r="CC37" s="76"/>
      <c r="CD37" s="76"/>
      <c r="CE37" s="76"/>
      <c r="CF37" s="76"/>
      <c r="CG37" s="76"/>
      <c r="CH37" s="76"/>
      <c r="CI37" s="76"/>
      <c r="CJ37" s="76"/>
      <c r="CK37" s="76"/>
      <c r="CL37" s="76"/>
      <c r="CM37" s="76"/>
      <c r="CN37" s="76"/>
      <c r="CO37" s="76"/>
      <c r="CP37" s="76"/>
      <c r="CQ37" s="76"/>
      <c r="CR37" s="76"/>
      <c r="CS37" s="76"/>
      <c r="CT37" s="76"/>
      <c r="CU37" s="76"/>
      <c r="CV37" s="76"/>
      <c r="CW37" s="76"/>
      <c r="CX37" s="76"/>
      <c r="CY37" s="76"/>
      <c r="CZ37" s="76"/>
      <c r="DA37" s="76"/>
      <c r="DB37" s="76"/>
      <c r="DC37" s="76"/>
      <c r="DD37" s="76"/>
      <c r="DE37" s="76"/>
      <c r="DF37" s="76"/>
      <c r="DG37" s="76"/>
      <c r="DH37" s="76"/>
      <c r="DI37" s="76"/>
      <c r="DJ37" s="76"/>
      <c r="DK37" s="76"/>
      <c r="DL37" s="76"/>
      <c r="DM37" s="76"/>
      <c r="DN37" s="76"/>
      <c r="DO37" s="76"/>
      <c r="DP37" s="76"/>
      <c r="DQ37" s="76"/>
      <c r="DR37" s="76"/>
      <c r="DS37" s="76"/>
      <c r="DT37" s="76"/>
      <c r="DU37" s="76"/>
      <c r="DV37" s="76"/>
      <c r="DW37" s="76"/>
      <c r="DX37" s="76"/>
      <c r="DY37" s="76"/>
      <c r="DZ37" s="76"/>
      <c r="EA37" s="76"/>
      <c r="EB37" s="76"/>
      <c r="EC37" s="76"/>
      <c r="ED37" s="76"/>
      <c r="EE37" s="76"/>
      <c r="EF37" s="76"/>
      <c r="EG37" s="76"/>
      <c r="EH37" s="76"/>
      <c r="EI37" s="76"/>
      <c r="EJ37" s="76"/>
      <c r="EK37" s="76"/>
      <c r="EL37" s="76"/>
      <c r="EM37" s="76"/>
      <c r="EN37" s="76"/>
      <c r="EO37" s="76"/>
      <c r="EP37" s="76"/>
      <c r="EQ37" s="76"/>
      <c r="ER37" s="76"/>
      <c r="ES37" s="76"/>
      <c r="ET37" s="76"/>
      <c r="EU37" s="76"/>
      <c r="EV37" s="76"/>
      <c r="EW37" s="76"/>
      <c r="EX37" s="76"/>
      <c r="EY37" s="76"/>
      <c r="EZ37" s="76"/>
      <c r="FA37" s="76"/>
      <c r="FB37" s="76"/>
      <c r="FC37" s="76"/>
      <c r="FD37" s="76"/>
      <c r="FE37" s="76"/>
      <c r="FF37" s="76"/>
      <c r="FG37" s="76"/>
      <c r="FH37" s="76"/>
      <c r="FI37" s="76"/>
      <c r="FJ37" s="76"/>
      <c r="FK37" s="76"/>
      <c r="FL37" s="76"/>
      <c r="FM37" s="76"/>
      <c r="FN37" s="76"/>
      <c r="FO37" s="76"/>
      <c r="FP37" s="76"/>
      <c r="FQ37" s="76"/>
      <c r="FR37" s="76"/>
      <c r="FS37" s="76"/>
      <c r="FT37" s="76"/>
      <c r="FU37" s="76"/>
      <c r="FV37" s="76"/>
      <c r="FW37" s="76"/>
      <c r="FX37" s="76"/>
      <c r="FY37" s="76"/>
      <c r="FZ37" s="76"/>
      <c r="GA37" s="76"/>
      <c r="GB37" s="76"/>
      <c r="GC37" s="76"/>
      <c r="GD37" s="76"/>
      <c r="GE37" s="76"/>
      <c r="GF37" s="76"/>
      <c r="GG37" s="76"/>
      <c r="GH37" s="76"/>
      <c r="GI37" s="76"/>
      <c r="GJ37" s="76"/>
      <c r="GK37" s="76"/>
      <c r="GL37" s="76"/>
      <c r="GM37" s="76"/>
      <c r="GN37" s="76"/>
      <c r="GO37" s="76"/>
      <c r="GP37" s="76"/>
      <c r="GQ37" s="76"/>
      <c r="GR37" s="76"/>
      <c r="GS37" s="76"/>
      <c r="GT37" s="76"/>
      <c r="GU37" s="76"/>
      <c r="GV37" s="76"/>
      <c r="GW37" s="76"/>
      <c r="GX37" s="76"/>
      <c r="GY37" s="76"/>
      <c r="GZ37" s="76"/>
      <c r="HA37" s="76"/>
      <c r="HB37" s="76"/>
      <c r="HC37" s="76"/>
      <c r="HD37" s="76"/>
      <c r="HE37" s="76"/>
      <c r="HF37" s="76"/>
      <c r="HG37" s="76"/>
      <c r="HH37" s="76"/>
      <c r="HI37" s="76"/>
      <c r="HJ37" s="76"/>
      <c r="HK37" s="76"/>
      <c r="HL37" s="76"/>
      <c r="HM37" s="76"/>
      <c r="HN37" s="76"/>
      <c r="HO37" s="76"/>
      <c r="HP37" s="76"/>
      <c r="HQ37" s="76"/>
      <c r="HR37" s="76"/>
      <c r="HS37" s="76"/>
      <c r="HT37" s="76"/>
      <c r="HU37" s="76"/>
      <c r="HV37" s="76"/>
      <c r="HW37" s="76"/>
      <c r="HX37" s="76"/>
      <c r="HY37" s="76"/>
      <c r="HZ37" s="76"/>
      <c r="IA37" s="76"/>
      <c r="IB37" s="76"/>
      <c r="IC37" s="76"/>
      <c r="ID37" s="76"/>
      <c r="IE37" s="76"/>
      <c r="IF37" s="76"/>
      <c r="IG37" s="76"/>
      <c r="IH37" s="76"/>
      <c r="II37" s="76"/>
      <c r="IJ37" s="76"/>
      <c r="IK37" s="76"/>
      <c r="IL37" s="76"/>
      <c r="IM37" s="76"/>
      <c r="IN37" s="76"/>
      <c r="IO37" s="76"/>
      <c r="IP37" s="76"/>
      <c r="IQ37" s="76"/>
      <c r="IR37" s="76"/>
      <c r="IS37" s="76"/>
      <c r="IT37" s="76"/>
      <c r="IU37" s="76"/>
    </row>
    <row r="38" spans="1:255" s="77" customFormat="1" ht="12" customHeight="1" x14ac:dyDescent="0.25">
      <c r="A38" s="73"/>
      <c r="B38" s="89" t="s">
        <v>75</v>
      </c>
      <c r="C38" s="90" t="s">
        <v>76</v>
      </c>
      <c r="D38" s="90">
        <v>1</v>
      </c>
      <c r="E38" s="90" t="s">
        <v>77</v>
      </c>
      <c r="F38" s="91">
        <v>400</v>
      </c>
      <c r="G38" s="92">
        <f t="shared" si="1"/>
        <v>400</v>
      </c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76"/>
      <c r="AA38" s="76"/>
      <c r="AB38" s="76"/>
      <c r="AC38" s="76"/>
      <c r="AD38" s="76"/>
      <c r="AE38" s="76"/>
      <c r="AF38" s="76"/>
      <c r="AG38" s="76"/>
      <c r="AH38" s="76"/>
      <c r="AI38" s="76"/>
      <c r="AJ38" s="76"/>
      <c r="AK38" s="76"/>
      <c r="AL38" s="76"/>
      <c r="AM38" s="76"/>
      <c r="AN38" s="76"/>
      <c r="AO38" s="76"/>
      <c r="AP38" s="76"/>
      <c r="AQ38" s="76"/>
      <c r="AR38" s="76"/>
      <c r="AS38" s="76"/>
      <c r="AT38" s="76"/>
      <c r="AU38" s="76"/>
      <c r="AV38" s="76"/>
      <c r="AW38" s="76"/>
      <c r="AX38" s="76"/>
      <c r="AY38" s="76"/>
      <c r="AZ38" s="76"/>
      <c r="BA38" s="76"/>
      <c r="BB38" s="76"/>
      <c r="BC38" s="76"/>
      <c r="BD38" s="76"/>
      <c r="BE38" s="76"/>
      <c r="BF38" s="76"/>
      <c r="BG38" s="76"/>
      <c r="BH38" s="76"/>
      <c r="BI38" s="76"/>
      <c r="BJ38" s="76"/>
      <c r="BK38" s="76"/>
      <c r="BL38" s="76"/>
      <c r="BM38" s="76"/>
      <c r="BN38" s="76"/>
      <c r="BO38" s="76"/>
      <c r="BP38" s="76"/>
      <c r="BQ38" s="76"/>
      <c r="BR38" s="76"/>
      <c r="BS38" s="76"/>
      <c r="BT38" s="76"/>
      <c r="BU38" s="76"/>
      <c r="BV38" s="76"/>
      <c r="BW38" s="76"/>
      <c r="BX38" s="76"/>
      <c r="BY38" s="76"/>
      <c r="BZ38" s="76"/>
      <c r="CA38" s="76"/>
      <c r="CB38" s="76"/>
      <c r="CC38" s="76"/>
      <c r="CD38" s="76"/>
      <c r="CE38" s="76"/>
      <c r="CF38" s="76"/>
      <c r="CG38" s="76"/>
      <c r="CH38" s="76"/>
      <c r="CI38" s="76"/>
      <c r="CJ38" s="76"/>
      <c r="CK38" s="76"/>
      <c r="CL38" s="76"/>
      <c r="CM38" s="76"/>
      <c r="CN38" s="76"/>
      <c r="CO38" s="76"/>
      <c r="CP38" s="76"/>
      <c r="CQ38" s="76"/>
      <c r="CR38" s="76"/>
      <c r="CS38" s="76"/>
      <c r="CT38" s="76"/>
      <c r="CU38" s="76"/>
      <c r="CV38" s="76"/>
      <c r="CW38" s="76"/>
      <c r="CX38" s="76"/>
      <c r="CY38" s="76"/>
      <c r="CZ38" s="76"/>
      <c r="DA38" s="76"/>
      <c r="DB38" s="76"/>
      <c r="DC38" s="76"/>
      <c r="DD38" s="76"/>
      <c r="DE38" s="76"/>
      <c r="DF38" s="76"/>
      <c r="DG38" s="76"/>
      <c r="DH38" s="76"/>
      <c r="DI38" s="76"/>
      <c r="DJ38" s="76"/>
      <c r="DK38" s="76"/>
      <c r="DL38" s="76"/>
      <c r="DM38" s="76"/>
      <c r="DN38" s="76"/>
      <c r="DO38" s="76"/>
      <c r="DP38" s="76"/>
      <c r="DQ38" s="76"/>
      <c r="DR38" s="76"/>
      <c r="DS38" s="76"/>
      <c r="DT38" s="76"/>
      <c r="DU38" s="76"/>
      <c r="DV38" s="76"/>
      <c r="DW38" s="76"/>
      <c r="DX38" s="76"/>
      <c r="DY38" s="76"/>
      <c r="DZ38" s="76"/>
      <c r="EA38" s="76"/>
      <c r="EB38" s="76"/>
      <c r="EC38" s="76"/>
      <c r="ED38" s="76"/>
      <c r="EE38" s="76"/>
      <c r="EF38" s="76"/>
      <c r="EG38" s="76"/>
      <c r="EH38" s="76"/>
      <c r="EI38" s="76"/>
      <c r="EJ38" s="76"/>
      <c r="EK38" s="76"/>
      <c r="EL38" s="76"/>
      <c r="EM38" s="76"/>
      <c r="EN38" s="76"/>
      <c r="EO38" s="76"/>
      <c r="EP38" s="76"/>
      <c r="EQ38" s="76"/>
      <c r="ER38" s="76"/>
      <c r="ES38" s="76"/>
      <c r="ET38" s="76"/>
      <c r="EU38" s="76"/>
      <c r="EV38" s="76"/>
      <c r="EW38" s="76"/>
      <c r="EX38" s="76"/>
      <c r="EY38" s="76"/>
      <c r="EZ38" s="76"/>
      <c r="FA38" s="76"/>
      <c r="FB38" s="76"/>
      <c r="FC38" s="76"/>
      <c r="FD38" s="76"/>
      <c r="FE38" s="76"/>
      <c r="FF38" s="76"/>
      <c r="FG38" s="76"/>
      <c r="FH38" s="76"/>
      <c r="FI38" s="76"/>
      <c r="FJ38" s="76"/>
      <c r="FK38" s="76"/>
      <c r="FL38" s="76"/>
      <c r="FM38" s="76"/>
      <c r="FN38" s="76"/>
      <c r="FO38" s="76"/>
      <c r="FP38" s="76"/>
      <c r="FQ38" s="76"/>
      <c r="FR38" s="76"/>
      <c r="FS38" s="76"/>
      <c r="FT38" s="76"/>
      <c r="FU38" s="76"/>
      <c r="FV38" s="76"/>
      <c r="FW38" s="76"/>
      <c r="FX38" s="76"/>
      <c r="FY38" s="76"/>
      <c r="FZ38" s="76"/>
      <c r="GA38" s="76"/>
      <c r="GB38" s="76"/>
      <c r="GC38" s="76"/>
      <c r="GD38" s="76"/>
      <c r="GE38" s="76"/>
      <c r="GF38" s="76"/>
      <c r="GG38" s="76"/>
      <c r="GH38" s="76"/>
      <c r="GI38" s="76"/>
      <c r="GJ38" s="76"/>
      <c r="GK38" s="76"/>
      <c r="GL38" s="76"/>
      <c r="GM38" s="76"/>
      <c r="GN38" s="76"/>
      <c r="GO38" s="76"/>
      <c r="GP38" s="76"/>
      <c r="GQ38" s="76"/>
      <c r="GR38" s="76"/>
      <c r="GS38" s="76"/>
      <c r="GT38" s="76"/>
      <c r="GU38" s="76"/>
      <c r="GV38" s="76"/>
      <c r="GW38" s="76"/>
      <c r="GX38" s="76"/>
      <c r="GY38" s="76"/>
      <c r="GZ38" s="76"/>
      <c r="HA38" s="76"/>
      <c r="HB38" s="76"/>
      <c r="HC38" s="76"/>
      <c r="HD38" s="76"/>
      <c r="HE38" s="76"/>
      <c r="HF38" s="76"/>
      <c r="HG38" s="76"/>
      <c r="HH38" s="76"/>
      <c r="HI38" s="76"/>
      <c r="HJ38" s="76"/>
      <c r="HK38" s="76"/>
      <c r="HL38" s="76"/>
      <c r="HM38" s="76"/>
      <c r="HN38" s="76"/>
      <c r="HO38" s="76"/>
      <c r="HP38" s="76"/>
      <c r="HQ38" s="76"/>
      <c r="HR38" s="76"/>
      <c r="HS38" s="76"/>
      <c r="HT38" s="76"/>
      <c r="HU38" s="76"/>
      <c r="HV38" s="76"/>
      <c r="HW38" s="76"/>
      <c r="HX38" s="76"/>
      <c r="HY38" s="76"/>
      <c r="HZ38" s="76"/>
      <c r="IA38" s="76"/>
      <c r="IB38" s="76"/>
      <c r="IC38" s="76"/>
      <c r="ID38" s="76"/>
      <c r="IE38" s="76"/>
      <c r="IF38" s="76"/>
      <c r="IG38" s="76"/>
      <c r="IH38" s="76"/>
      <c r="II38" s="76"/>
      <c r="IJ38" s="76"/>
      <c r="IK38" s="76"/>
      <c r="IL38" s="76"/>
      <c r="IM38" s="76"/>
      <c r="IN38" s="76"/>
      <c r="IO38" s="76"/>
      <c r="IP38" s="76"/>
      <c r="IQ38" s="76"/>
      <c r="IR38" s="76"/>
      <c r="IS38" s="76"/>
      <c r="IT38" s="76"/>
      <c r="IU38" s="76"/>
    </row>
    <row r="39" spans="1:255" s="77" customFormat="1" ht="12" customHeight="1" x14ac:dyDescent="0.25">
      <c r="A39" s="73"/>
      <c r="B39" s="89" t="s">
        <v>78</v>
      </c>
      <c r="C39" s="90" t="s">
        <v>76</v>
      </c>
      <c r="D39" s="90">
        <v>1</v>
      </c>
      <c r="E39" s="90" t="s">
        <v>77</v>
      </c>
      <c r="F39" s="91">
        <v>420</v>
      </c>
      <c r="G39" s="92">
        <f t="shared" si="1"/>
        <v>420</v>
      </c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76"/>
      <c r="AA39" s="76"/>
      <c r="AB39" s="76"/>
      <c r="AC39" s="76"/>
      <c r="AD39" s="76"/>
      <c r="AE39" s="76"/>
      <c r="AF39" s="76"/>
      <c r="AG39" s="76"/>
      <c r="AH39" s="76"/>
      <c r="AI39" s="76"/>
      <c r="AJ39" s="76"/>
      <c r="AK39" s="76"/>
      <c r="AL39" s="76"/>
      <c r="AM39" s="76"/>
      <c r="AN39" s="76"/>
      <c r="AO39" s="76"/>
      <c r="AP39" s="76"/>
      <c r="AQ39" s="76"/>
      <c r="AR39" s="76"/>
      <c r="AS39" s="76"/>
      <c r="AT39" s="76"/>
      <c r="AU39" s="76"/>
      <c r="AV39" s="76"/>
      <c r="AW39" s="76"/>
      <c r="AX39" s="76"/>
      <c r="AY39" s="76"/>
      <c r="AZ39" s="76"/>
      <c r="BA39" s="76"/>
      <c r="BB39" s="76"/>
      <c r="BC39" s="76"/>
      <c r="BD39" s="76"/>
      <c r="BE39" s="76"/>
      <c r="BF39" s="76"/>
      <c r="BG39" s="76"/>
      <c r="BH39" s="76"/>
      <c r="BI39" s="76"/>
      <c r="BJ39" s="76"/>
      <c r="BK39" s="76"/>
      <c r="BL39" s="76"/>
      <c r="BM39" s="76"/>
      <c r="BN39" s="76"/>
      <c r="BO39" s="76"/>
      <c r="BP39" s="76"/>
      <c r="BQ39" s="76"/>
      <c r="BR39" s="76"/>
      <c r="BS39" s="76"/>
      <c r="BT39" s="76"/>
      <c r="BU39" s="76"/>
      <c r="BV39" s="76"/>
      <c r="BW39" s="76"/>
      <c r="BX39" s="76"/>
      <c r="BY39" s="76"/>
      <c r="BZ39" s="76"/>
      <c r="CA39" s="76"/>
      <c r="CB39" s="76"/>
      <c r="CC39" s="76"/>
      <c r="CD39" s="76"/>
      <c r="CE39" s="76"/>
      <c r="CF39" s="76"/>
      <c r="CG39" s="76"/>
      <c r="CH39" s="76"/>
      <c r="CI39" s="76"/>
      <c r="CJ39" s="76"/>
      <c r="CK39" s="76"/>
      <c r="CL39" s="76"/>
      <c r="CM39" s="76"/>
      <c r="CN39" s="76"/>
      <c r="CO39" s="76"/>
      <c r="CP39" s="76"/>
      <c r="CQ39" s="76"/>
      <c r="CR39" s="76"/>
      <c r="CS39" s="76"/>
      <c r="CT39" s="76"/>
      <c r="CU39" s="76"/>
      <c r="CV39" s="76"/>
      <c r="CW39" s="76"/>
      <c r="CX39" s="76"/>
      <c r="CY39" s="76"/>
      <c r="CZ39" s="76"/>
      <c r="DA39" s="76"/>
      <c r="DB39" s="76"/>
      <c r="DC39" s="76"/>
      <c r="DD39" s="76"/>
      <c r="DE39" s="76"/>
      <c r="DF39" s="76"/>
      <c r="DG39" s="76"/>
      <c r="DH39" s="76"/>
      <c r="DI39" s="76"/>
      <c r="DJ39" s="76"/>
      <c r="DK39" s="76"/>
      <c r="DL39" s="76"/>
      <c r="DM39" s="76"/>
      <c r="DN39" s="76"/>
      <c r="DO39" s="76"/>
      <c r="DP39" s="76"/>
      <c r="DQ39" s="76"/>
      <c r="DR39" s="76"/>
      <c r="DS39" s="76"/>
      <c r="DT39" s="76"/>
      <c r="DU39" s="76"/>
      <c r="DV39" s="76"/>
      <c r="DW39" s="76"/>
      <c r="DX39" s="76"/>
      <c r="DY39" s="76"/>
      <c r="DZ39" s="76"/>
      <c r="EA39" s="76"/>
      <c r="EB39" s="76"/>
      <c r="EC39" s="76"/>
      <c r="ED39" s="76"/>
      <c r="EE39" s="76"/>
      <c r="EF39" s="76"/>
      <c r="EG39" s="76"/>
      <c r="EH39" s="76"/>
      <c r="EI39" s="76"/>
      <c r="EJ39" s="76"/>
      <c r="EK39" s="76"/>
      <c r="EL39" s="76"/>
      <c r="EM39" s="76"/>
      <c r="EN39" s="76"/>
      <c r="EO39" s="76"/>
      <c r="EP39" s="76"/>
      <c r="EQ39" s="76"/>
      <c r="ER39" s="76"/>
      <c r="ES39" s="76"/>
      <c r="ET39" s="76"/>
      <c r="EU39" s="76"/>
      <c r="EV39" s="76"/>
      <c r="EW39" s="76"/>
      <c r="EX39" s="76"/>
      <c r="EY39" s="76"/>
      <c r="EZ39" s="76"/>
      <c r="FA39" s="76"/>
      <c r="FB39" s="76"/>
      <c r="FC39" s="76"/>
      <c r="FD39" s="76"/>
      <c r="FE39" s="76"/>
      <c r="FF39" s="76"/>
      <c r="FG39" s="76"/>
      <c r="FH39" s="76"/>
      <c r="FI39" s="76"/>
      <c r="FJ39" s="76"/>
      <c r="FK39" s="76"/>
      <c r="FL39" s="76"/>
      <c r="FM39" s="76"/>
      <c r="FN39" s="76"/>
      <c r="FO39" s="76"/>
      <c r="FP39" s="76"/>
      <c r="FQ39" s="76"/>
      <c r="FR39" s="76"/>
      <c r="FS39" s="76"/>
      <c r="FT39" s="76"/>
      <c r="FU39" s="76"/>
      <c r="FV39" s="76"/>
      <c r="FW39" s="76"/>
      <c r="FX39" s="76"/>
      <c r="FY39" s="76"/>
      <c r="FZ39" s="76"/>
      <c r="GA39" s="76"/>
      <c r="GB39" s="76"/>
      <c r="GC39" s="76"/>
      <c r="GD39" s="76"/>
      <c r="GE39" s="76"/>
      <c r="GF39" s="76"/>
      <c r="GG39" s="76"/>
      <c r="GH39" s="76"/>
      <c r="GI39" s="76"/>
      <c r="GJ39" s="76"/>
      <c r="GK39" s="76"/>
      <c r="GL39" s="76"/>
      <c r="GM39" s="76"/>
      <c r="GN39" s="76"/>
      <c r="GO39" s="76"/>
      <c r="GP39" s="76"/>
      <c r="GQ39" s="76"/>
      <c r="GR39" s="76"/>
      <c r="GS39" s="76"/>
      <c r="GT39" s="76"/>
      <c r="GU39" s="76"/>
      <c r="GV39" s="76"/>
      <c r="GW39" s="76"/>
      <c r="GX39" s="76"/>
      <c r="GY39" s="76"/>
      <c r="GZ39" s="76"/>
      <c r="HA39" s="76"/>
      <c r="HB39" s="76"/>
      <c r="HC39" s="76"/>
      <c r="HD39" s="76"/>
      <c r="HE39" s="76"/>
      <c r="HF39" s="76"/>
      <c r="HG39" s="76"/>
      <c r="HH39" s="76"/>
      <c r="HI39" s="76"/>
      <c r="HJ39" s="76"/>
      <c r="HK39" s="76"/>
      <c r="HL39" s="76"/>
      <c r="HM39" s="76"/>
      <c r="HN39" s="76"/>
      <c r="HO39" s="76"/>
      <c r="HP39" s="76"/>
      <c r="HQ39" s="76"/>
      <c r="HR39" s="76"/>
      <c r="HS39" s="76"/>
      <c r="HT39" s="76"/>
      <c r="HU39" s="76"/>
      <c r="HV39" s="76"/>
      <c r="HW39" s="76"/>
      <c r="HX39" s="76"/>
      <c r="HY39" s="76"/>
      <c r="HZ39" s="76"/>
      <c r="IA39" s="76"/>
      <c r="IB39" s="76"/>
      <c r="IC39" s="76"/>
      <c r="ID39" s="76"/>
      <c r="IE39" s="76"/>
      <c r="IF39" s="76"/>
      <c r="IG39" s="76"/>
      <c r="IH39" s="76"/>
      <c r="II39" s="76"/>
      <c r="IJ39" s="76"/>
      <c r="IK39" s="76"/>
      <c r="IL39" s="76"/>
      <c r="IM39" s="76"/>
      <c r="IN39" s="76"/>
      <c r="IO39" s="76"/>
      <c r="IP39" s="76"/>
      <c r="IQ39" s="76"/>
      <c r="IR39" s="76"/>
      <c r="IS39" s="76"/>
      <c r="IT39" s="76"/>
      <c r="IU39" s="76"/>
    </row>
    <row r="40" spans="1:255" ht="11.25" customHeight="1" x14ac:dyDescent="0.25">
      <c r="B40" s="16" t="s">
        <v>26</v>
      </c>
      <c r="C40" s="17"/>
      <c r="D40" s="17"/>
      <c r="E40" s="17"/>
      <c r="F40" s="18"/>
      <c r="G40" s="19">
        <f>SUM(G37:G39)</f>
        <v>28820</v>
      </c>
    </row>
    <row r="41" spans="1:255" ht="11.25" customHeight="1" x14ac:dyDescent="0.25">
      <c r="B41" s="13"/>
      <c r="C41" s="14"/>
      <c r="D41" s="14"/>
      <c r="E41" s="20"/>
      <c r="F41" s="15"/>
      <c r="G41" s="15"/>
    </row>
    <row r="42" spans="1:255" ht="12" customHeight="1" x14ac:dyDescent="0.25">
      <c r="A42" s="5"/>
      <c r="B42" s="82" t="s">
        <v>27</v>
      </c>
      <c r="C42" s="83"/>
      <c r="D42" s="84"/>
      <c r="E42" s="84"/>
      <c r="F42" s="85"/>
      <c r="G42" s="86"/>
    </row>
    <row r="43" spans="1:255" ht="24" customHeight="1" x14ac:dyDescent="0.25">
      <c r="A43" s="5"/>
      <c r="B43" s="87" t="s">
        <v>28</v>
      </c>
      <c r="C43" s="88" t="s">
        <v>24</v>
      </c>
      <c r="D43" s="88" t="s">
        <v>25</v>
      </c>
      <c r="E43" s="87" t="s">
        <v>13</v>
      </c>
      <c r="F43" s="88" t="s">
        <v>14</v>
      </c>
      <c r="G43" s="87" t="s">
        <v>15</v>
      </c>
    </row>
    <row r="44" spans="1:255" s="77" customFormat="1" ht="12" customHeight="1" x14ac:dyDescent="0.25">
      <c r="A44" s="73"/>
      <c r="B44" s="89"/>
      <c r="C44" s="90"/>
      <c r="D44" s="90"/>
      <c r="E44" s="90"/>
      <c r="F44" s="91"/>
      <c r="G44" s="92"/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76"/>
      <c r="AA44" s="76"/>
      <c r="AB44" s="76"/>
      <c r="AC44" s="76"/>
      <c r="AD44" s="76"/>
      <c r="AE44" s="76"/>
      <c r="AF44" s="76"/>
      <c r="AG44" s="76"/>
      <c r="AH44" s="76"/>
      <c r="AI44" s="76"/>
      <c r="AJ44" s="76"/>
      <c r="AK44" s="76"/>
      <c r="AL44" s="76"/>
      <c r="AM44" s="76"/>
      <c r="AN44" s="76"/>
      <c r="AO44" s="76"/>
      <c r="AP44" s="76"/>
      <c r="AQ44" s="76"/>
      <c r="AR44" s="76"/>
      <c r="AS44" s="76"/>
      <c r="AT44" s="76"/>
      <c r="AU44" s="76"/>
      <c r="AV44" s="76"/>
      <c r="AW44" s="76"/>
      <c r="AX44" s="76"/>
      <c r="AY44" s="76"/>
      <c r="AZ44" s="76"/>
      <c r="BA44" s="76"/>
      <c r="BB44" s="76"/>
      <c r="BC44" s="76"/>
      <c r="BD44" s="76"/>
      <c r="BE44" s="76"/>
      <c r="BF44" s="76"/>
      <c r="BG44" s="76"/>
      <c r="BH44" s="76"/>
      <c r="BI44" s="76"/>
      <c r="BJ44" s="76"/>
      <c r="BK44" s="76"/>
      <c r="BL44" s="76"/>
      <c r="BM44" s="76"/>
      <c r="BN44" s="76"/>
      <c r="BO44" s="76"/>
      <c r="BP44" s="76"/>
      <c r="BQ44" s="76"/>
      <c r="BR44" s="76"/>
      <c r="BS44" s="76"/>
      <c r="BT44" s="76"/>
      <c r="BU44" s="76"/>
      <c r="BV44" s="76"/>
      <c r="BW44" s="76"/>
      <c r="BX44" s="76"/>
      <c r="BY44" s="76"/>
      <c r="BZ44" s="76"/>
      <c r="CA44" s="76"/>
      <c r="CB44" s="76"/>
      <c r="CC44" s="76"/>
      <c r="CD44" s="76"/>
      <c r="CE44" s="76"/>
      <c r="CF44" s="76"/>
      <c r="CG44" s="76"/>
      <c r="CH44" s="76"/>
      <c r="CI44" s="76"/>
      <c r="CJ44" s="76"/>
      <c r="CK44" s="76"/>
      <c r="CL44" s="76"/>
      <c r="CM44" s="76"/>
      <c r="CN44" s="76"/>
      <c r="CO44" s="76"/>
      <c r="CP44" s="76"/>
      <c r="CQ44" s="76"/>
      <c r="CR44" s="76"/>
      <c r="CS44" s="76"/>
      <c r="CT44" s="76"/>
      <c r="CU44" s="76"/>
      <c r="CV44" s="76"/>
      <c r="CW44" s="76"/>
      <c r="CX44" s="76"/>
      <c r="CY44" s="76"/>
      <c r="CZ44" s="76"/>
      <c r="DA44" s="76"/>
      <c r="DB44" s="76"/>
      <c r="DC44" s="76"/>
      <c r="DD44" s="76"/>
      <c r="DE44" s="76"/>
      <c r="DF44" s="76"/>
      <c r="DG44" s="76"/>
      <c r="DH44" s="76"/>
      <c r="DI44" s="76"/>
      <c r="DJ44" s="76"/>
      <c r="DK44" s="76"/>
      <c r="DL44" s="76"/>
      <c r="DM44" s="76"/>
      <c r="DN44" s="76"/>
      <c r="DO44" s="76"/>
      <c r="DP44" s="76"/>
      <c r="DQ44" s="76"/>
      <c r="DR44" s="76"/>
      <c r="DS44" s="76"/>
      <c r="DT44" s="76"/>
      <c r="DU44" s="76"/>
      <c r="DV44" s="76"/>
      <c r="DW44" s="76"/>
      <c r="DX44" s="76"/>
      <c r="DY44" s="76"/>
      <c r="DZ44" s="76"/>
      <c r="EA44" s="76"/>
      <c r="EB44" s="76"/>
      <c r="EC44" s="76"/>
      <c r="ED44" s="76"/>
      <c r="EE44" s="76"/>
      <c r="EF44" s="76"/>
      <c r="EG44" s="76"/>
      <c r="EH44" s="76"/>
      <c r="EI44" s="76"/>
      <c r="EJ44" s="76"/>
      <c r="EK44" s="76"/>
      <c r="EL44" s="76"/>
      <c r="EM44" s="76"/>
      <c r="EN44" s="76"/>
      <c r="EO44" s="76"/>
      <c r="EP44" s="76"/>
      <c r="EQ44" s="76"/>
      <c r="ER44" s="76"/>
      <c r="ES44" s="76"/>
      <c r="ET44" s="76"/>
      <c r="EU44" s="76"/>
      <c r="EV44" s="76"/>
      <c r="EW44" s="76"/>
      <c r="EX44" s="76"/>
      <c r="EY44" s="76"/>
      <c r="EZ44" s="76"/>
      <c r="FA44" s="76"/>
      <c r="FB44" s="76"/>
      <c r="FC44" s="76"/>
      <c r="FD44" s="76"/>
      <c r="FE44" s="76"/>
      <c r="FF44" s="76"/>
      <c r="FG44" s="76"/>
      <c r="FH44" s="76"/>
      <c r="FI44" s="76"/>
      <c r="FJ44" s="76"/>
      <c r="FK44" s="76"/>
      <c r="FL44" s="76"/>
      <c r="FM44" s="76"/>
      <c r="FN44" s="76"/>
      <c r="FO44" s="76"/>
      <c r="FP44" s="76"/>
      <c r="FQ44" s="76"/>
      <c r="FR44" s="76"/>
      <c r="FS44" s="76"/>
      <c r="FT44" s="76"/>
      <c r="FU44" s="76"/>
      <c r="FV44" s="76"/>
      <c r="FW44" s="76"/>
      <c r="FX44" s="76"/>
      <c r="FY44" s="76"/>
      <c r="FZ44" s="76"/>
      <c r="GA44" s="76"/>
      <c r="GB44" s="76"/>
      <c r="GC44" s="76"/>
      <c r="GD44" s="76"/>
      <c r="GE44" s="76"/>
      <c r="GF44" s="76"/>
      <c r="GG44" s="76"/>
      <c r="GH44" s="76"/>
      <c r="GI44" s="76"/>
      <c r="GJ44" s="76"/>
      <c r="GK44" s="76"/>
      <c r="GL44" s="76"/>
      <c r="GM44" s="76"/>
      <c r="GN44" s="76"/>
      <c r="GO44" s="76"/>
      <c r="GP44" s="76"/>
      <c r="GQ44" s="76"/>
      <c r="GR44" s="76"/>
      <c r="GS44" s="76"/>
      <c r="GT44" s="76"/>
      <c r="GU44" s="76"/>
      <c r="GV44" s="76"/>
      <c r="GW44" s="76"/>
      <c r="GX44" s="76"/>
      <c r="GY44" s="76"/>
      <c r="GZ44" s="76"/>
      <c r="HA44" s="76"/>
      <c r="HB44" s="76"/>
      <c r="HC44" s="76"/>
      <c r="HD44" s="76"/>
      <c r="HE44" s="76"/>
      <c r="HF44" s="76"/>
      <c r="HG44" s="76"/>
      <c r="HH44" s="76"/>
      <c r="HI44" s="76"/>
      <c r="HJ44" s="76"/>
      <c r="HK44" s="76"/>
      <c r="HL44" s="76"/>
      <c r="HM44" s="76"/>
      <c r="HN44" s="76"/>
      <c r="HO44" s="76"/>
      <c r="HP44" s="76"/>
      <c r="HQ44" s="76"/>
      <c r="HR44" s="76"/>
      <c r="HS44" s="76"/>
      <c r="HT44" s="76"/>
      <c r="HU44" s="76"/>
      <c r="HV44" s="76"/>
      <c r="HW44" s="76"/>
      <c r="HX44" s="76"/>
      <c r="HY44" s="76"/>
      <c r="HZ44" s="76"/>
      <c r="IA44" s="76"/>
      <c r="IB44" s="76"/>
      <c r="IC44" s="76"/>
      <c r="ID44" s="76"/>
      <c r="IE44" s="76"/>
      <c r="IF44" s="76"/>
      <c r="IG44" s="76"/>
      <c r="IH44" s="76"/>
      <c r="II44" s="76"/>
      <c r="IJ44" s="76"/>
      <c r="IK44" s="76"/>
      <c r="IL44" s="76"/>
      <c r="IM44" s="76"/>
      <c r="IN44" s="76"/>
      <c r="IO44" s="76"/>
      <c r="IP44" s="76"/>
      <c r="IQ44" s="76"/>
      <c r="IR44" s="76"/>
      <c r="IS44" s="76"/>
      <c r="IT44" s="76"/>
      <c r="IU44" s="76"/>
    </row>
    <row r="45" spans="1:255" ht="11.25" customHeight="1" x14ac:dyDescent="0.25">
      <c r="B45" s="16" t="s">
        <v>29</v>
      </c>
      <c r="C45" s="17"/>
      <c r="D45" s="17"/>
      <c r="E45" s="17"/>
      <c r="F45" s="18"/>
      <c r="G45" s="19">
        <f>SUM(G44:G44)</f>
        <v>0</v>
      </c>
    </row>
    <row r="46" spans="1:255" ht="11.25" customHeight="1" x14ac:dyDescent="0.25">
      <c r="B46" s="36"/>
      <c r="C46" s="36"/>
      <c r="D46" s="36"/>
      <c r="E46" s="36"/>
      <c r="F46" s="37"/>
      <c r="G46" s="37"/>
    </row>
    <row r="47" spans="1:255" ht="11.25" customHeight="1" x14ac:dyDescent="0.25">
      <c r="B47" s="38" t="s">
        <v>30</v>
      </c>
      <c r="C47" s="39"/>
      <c r="D47" s="39"/>
      <c r="E47" s="39"/>
      <c r="F47" s="39"/>
      <c r="G47" s="40">
        <f>G23+G28+G33+G40+G45</f>
        <v>31320</v>
      </c>
    </row>
    <row r="48" spans="1:255" ht="11.25" customHeight="1" x14ac:dyDescent="0.25">
      <c r="B48" s="41" t="s">
        <v>31</v>
      </c>
      <c r="C48" s="22"/>
      <c r="D48" s="22"/>
      <c r="E48" s="22"/>
      <c r="F48" s="22"/>
      <c r="G48" s="42">
        <f>G47*0.05</f>
        <v>1566</v>
      </c>
    </row>
    <row r="49" spans="2:7" ht="11.25" customHeight="1" x14ac:dyDescent="0.25">
      <c r="B49" s="43" t="s">
        <v>32</v>
      </c>
      <c r="C49" s="21"/>
      <c r="D49" s="21"/>
      <c r="E49" s="21"/>
      <c r="F49" s="21"/>
      <c r="G49" s="44">
        <f>G48+G47</f>
        <v>32886</v>
      </c>
    </row>
    <row r="50" spans="2:7" ht="11.25" customHeight="1" x14ac:dyDescent="0.25">
      <c r="B50" s="41" t="s">
        <v>33</v>
      </c>
      <c r="C50" s="22"/>
      <c r="D50" s="22"/>
      <c r="E50" s="22"/>
      <c r="F50" s="22"/>
      <c r="G50" s="42">
        <f>G12</f>
        <v>68000</v>
      </c>
    </row>
    <row r="51" spans="2:7" ht="11.25" customHeight="1" x14ac:dyDescent="0.25">
      <c r="B51" s="45" t="s">
        <v>34</v>
      </c>
      <c r="C51" s="46"/>
      <c r="D51" s="46"/>
      <c r="E51" s="46"/>
      <c r="F51" s="46"/>
      <c r="G51" s="47">
        <f>G50-G49</f>
        <v>35114</v>
      </c>
    </row>
    <row r="52" spans="2:7" ht="11.25" customHeight="1" x14ac:dyDescent="0.25">
      <c r="B52" s="34" t="s">
        <v>35</v>
      </c>
      <c r="C52" s="35"/>
      <c r="D52" s="35"/>
      <c r="E52" s="35"/>
      <c r="F52" s="35"/>
      <c r="G52" s="30"/>
    </row>
    <row r="53" spans="2:7" ht="11.25" customHeight="1" thickBot="1" x14ac:dyDescent="0.3">
      <c r="B53" s="48"/>
      <c r="C53" s="35"/>
      <c r="D53" s="35"/>
      <c r="E53" s="35"/>
      <c r="F53" s="35"/>
      <c r="G53" s="30"/>
    </row>
    <row r="54" spans="2:7" ht="11.25" customHeight="1" x14ac:dyDescent="0.25">
      <c r="B54" s="93" t="s">
        <v>59</v>
      </c>
      <c r="C54" s="94"/>
      <c r="D54" s="94"/>
      <c r="E54" s="94"/>
      <c r="F54" s="95"/>
      <c r="G54" s="30"/>
    </row>
    <row r="55" spans="2:7" ht="11.25" customHeight="1" x14ac:dyDescent="0.25">
      <c r="B55" s="102" t="s">
        <v>54</v>
      </c>
      <c r="C55" s="96"/>
      <c r="D55" s="96"/>
      <c r="E55" s="96"/>
      <c r="F55" s="97"/>
      <c r="G55" s="30"/>
    </row>
    <row r="56" spans="2:7" ht="11.25" customHeight="1" x14ac:dyDescent="0.25">
      <c r="B56" s="102" t="s">
        <v>55</v>
      </c>
      <c r="C56" s="96"/>
      <c r="D56" s="96"/>
      <c r="E56" s="96"/>
      <c r="F56" s="97"/>
      <c r="G56" s="30"/>
    </row>
    <row r="57" spans="2:7" ht="11.25" customHeight="1" x14ac:dyDescent="0.25">
      <c r="B57" s="102" t="s">
        <v>56</v>
      </c>
      <c r="C57" s="96"/>
      <c r="D57" s="96"/>
      <c r="E57" s="96"/>
      <c r="F57" s="97"/>
      <c r="G57" s="30"/>
    </row>
    <row r="58" spans="2:7" ht="11.25" customHeight="1" x14ac:dyDescent="0.25">
      <c r="B58" s="102" t="s">
        <v>57</v>
      </c>
      <c r="C58" s="96"/>
      <c r="D58" s="96"/>
      <c r="E58" s="96"/>
      <c r="F58" s="97"/>
      <c r="G58" s="30"/>
    </row>
    <row r="59" spans="2:7" ht="11.25" customHeight="1" x14ac:dyDescent="0.25">
      <c r="B59" s="102" t="s">
        <v>58</v>
      </c>
      <c r="C59" s="96"/>
      <c r="D59" s="96"/>
      <c r="E59" s="96"/>
      <c r="F59" s="97"/>
      <c r="G59" s="30"/>
    </row>
    <row r="60" spans="2:7" ht="11.25" customHeight="1" thickBot="1" x14ac:dyDescent="0.3">
      <c r="B60" s="103" t="s">
        <v>64</v>
      </c>
      <c r="C60" s="98"/>
      <c r="D60" s="98"/>
      <c r="E60" s="98"/>
      <c r="F60" s="99"/>
      <c r="G60" s="30"/>
    </row>
    <row r="61" spans="2:7" ht="11.25" customHeight="1" x14ac:dyDescent="0.25">
      <c r="B61" s="58"/>
      <c r="C61" s="32"/>
      <c r="D61" s="32"/>
      <c r="E61" s="32"/>
      <c r="F61" s="32"/>
      <c r="G61" s="30"/>
    </row>
    <row r="62" spans="2:7" ht="11.25" customHeight="1" thickBot="1" x14ac:dyDescent="0.3">
      <c r="B62" s="111" t="s">
        <v>36</v>
      </c>
      <c r="C62" s="112"/>
      <c r="D62" s="57"/>
      <c r="E62" s="23"/>
      <c r="F62" s="23"/>
      <c r="G62" s="30"/>
    </row>
    <row r="63" spans="2:7" ht="11.25" customHeight="1" x14ac:dyDescent="0.25">
      <c r="B63" s="50" t="s">
        <v>28</v>
      </c>
      <c r="C63" s="24" t="s">
        <v>37</v>
      </c>
      <c r="D63" s="51" t="s">
        <v>38</v>
      </c>
      <c r="E63" s="23"/>
      <c r="F63" s="23"/>
      <c r="G63" s="30"/>
    </row>
    <row r="64" spans="2:7" ht="11.25" customHeight="1" x14ac:dyDescent="0.25">
      <c r="B64" s="52" t="s">
        <v>39</v>
      </c>
      <c r="C64" s="25">
        <f>+G23</f>
        <v>2500</v>
      </c>
      <c r="D64" s="53">
        <f>(C64/C70)</f>
        <v>7.6020190962719697E-2</v>
      </c>
      <c r="E64" s="23"/>
      <c r="F64" s="23"/>
      <c r="G64" s="30"/>
    </row>
    <row r="65" spans="2:7" ht="11.25" customHeight="1" x14ac:dyDescent="0.25">
      <c r="B65" s="52" t="s">
        <v>40</v>
      </c>
      <c r="C65" s="26">
        <v>0</v>
      </c>
      <c r="D65" s="53">
        <v>0</v>
      </c>
      <c r="E65" s="23"/>
      <c r="F65" s="23"/>
      <c r="G65" s="30"/>
    </row>
    <row r="66" spans="2:7" ht="11.25" customHeight="1" x14ac:dyDescent="0.25">
      <c r="B66" s="52" t="s">
        <v>41</v>
      </c>
      <c r="C66" s="25">
        <f>+G33</f>
        <v>0</v>
      </c>
      <c r="D66" s="53">
        <f>(C66/C70)</f>
        <v>0</v>
      </c>
      <c r="E66" s="23"/>
      <c r="F66" s="23"/>
      <c r="G66" s="30"/>
    </row>
    <row r="67" spans="2:7" ht="11.25" customHeight="1" x14ac:dyDescent="0.25">
      <c r="B67" s="52" t="s">
        <v>23</v>
      </c>
      <c r="C67" s="25">
        <f>+G40</f>
        <v>28820</v>
      </c>
      <c r="D67" s="53">
        <f>(C67/C70)</f>
        <v>0.87636076141823271</v>
      </c>
      <c r="E67" s="23"/>
      <c r="F67" s="23"/>
      <c r="G67" s="30"/>
    </row>
    <row r="68" spans="2:7" ht="11.25" customHeight="1" x14ac:dyDescent="0.25">
      <c r="B68" s="52" t="s">
        <v>42</v>
      </c>
      <c r="C68" s="27">
        <f>+G45</f>
        <v>0</v>
      </c>
      <c r="D68" s="53">
        <f>(C68/C70)</f>
        <v>0</v>
      </c>
      <c r="E68" s="29"/>
      <c r="F68" s="29"/>
      <c r="G68" s="30"/>
    </row>
    <row r="69" spans="2:7" ht="11.25" customHeight="1" x14ac:dyDescent="0.25">
      <c r="B69" s="52" t="s">
        <v>43</v>
      </c>
      <c r="C69" s="27">
        <f>+G48</f>
        <v>1566</v>
      </c>
      <c r="D69" s="53">
        <f>(C69/C70)</f>
        <v>4.7619047619047616E-2</v>
      </c>
      <c r="E69" s="29"/>
      <c r="F69" s="29"/>
      <c r="G69" s="30"/>
    </row>
    <row r="70" spans="2:7" ht="11.25" customHeight="1" thickBot="1" x14ac:dyDescent="0.3">
      <c r="B70" s="54" t="s">
        <v>44</v>
      </c>
      <c r="C70" s="55">
        <f>SUM(C64:C69)</f>
        <v>32886</v>
      </c>
      <c r="D70" s="56">
        <f>SUM(D64:D69)</f>
        <v>1</v>
      </c>
      <c r="E70" s="29"/>
      <c r="F70" s="29"/>
      <c r="G70" s="30"/>
    </row>
    <row r="71" spans="2:7" ht="11.25" customHeight="1" x14ac:dyDescent="0.25">
      <c r="B71" s="48"/>
      <c r="C71" s="35"/>
      <c r="D71" s="35"/>
      <c r="E71" s="35"/>
      <c r="F71" s="35"/>
      <c r="G71" s="30"/>
    </row>
    <row r="72" spans="2:7" ht="11.25" customHeight="1" x14ac:dyDescent="0.25">
      <c r="B72" s="49"/>
      <c r="C72" s="35"/>
      <c r="D72" s="35"/>
      <c r="E72" s="35"/>
      <c r="F72" s="35"/>
      <c r="G72" s="30"/>
    </row>
    <row r="73" spans="2:7" ht="11.25" customHeight="1" thickBot="1" x14ac:dyDescent="0.3">
      <c r="B73" s="61"/>
      <c r="C73" s="62" t="s">
        <v>60</v>
      </c>
      <c r="D73" s="63"/>
      <c r="E73" s="64"/>
      <c r="F73" s="28"/>
      <c r="G73" s="30"/>
    </row>
    <row r="74" spans="2:7" ht="11.25" customHeight="1" x14ac:dyDescent="0.25">
      <c r="B74" s="65" t="s">
        <v>49</v>
      </c>
      <c r="C74" s="100">
        <v>30000</v>
      </c>
      <c r="D74" s="100">
        <v>35000</v>
      </c>
      <c r="E74" s="101">
        <v>40000</v>
      </c>
      <c r="F74" s="60"/>
      <c r="G74" s="31"/>
    </row>
    <row r="75" spans="2:7" ht="11.25" customHeight="1" thickBot="1" x14ac:dyDescent="0.3">
      <c r="B75" s="54" t="s">
        <v>61</v>
      </c>
      <c r="C75" s="71">
        <f>(G49/C74)</f>
        <v>1.0962000000000001</v>
      </c>
      <c r="D75" s="71">
        <f>(G49/D74)</f>
        <v>0.93959999999999999</v>
      </c>
      <c r="E75" s="72">
        <f>(G49/E74)</f>
        <v>0.82215000000000005</v>
      </c>
      <c r="F75" s="60"/>
      <c r="G75" s="31"/>
    </row>
    <row r="76" spans="2:7" ht="11.25" customHeight="1" x14ac:dyDescent="0.25">
      <c r="B76" s="59" t="s">
        <v>45</v>
      </c>
      <c r="C76" s="32"/>
      <c r="D76" s="32"/>
      <c r="E76" s="32"/>
      <c r="F76" s="32"/>
      <c r="G76" s="32"/>
    </row>
  </sheetData>
  <mergeCells count="9">
    <mergeCell ref="B62:C62"/>
    <mergeCell ref="E13:F13"/>
    <mergeCell ref="E11:F11"/>
    <mergeCell ref="E10:F10"/>
    <mergeCell ref="E9:F9"/>
    <mergeCell ref="E14:F14"/>
    <mergeCell ref="E15:F15"/>
    <mergeCell ref="B17:G17"/>
    <mergeCell ref="E12:F12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OVINOS CARNE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Morales Leon Jeannette Paola</cp:lastModifiedBy>
  <dcterms:created xsi:type="dcterms:W3CDTF">2020-11-27T12:49:26Z</dcterms:created>
  <dcterms:modified xsi:type="dcterms:W3CDTF">2023-02-14T13:23:13Z</dcterms:modified>
</cp:coreProperties>
</file>