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<sst xmlns="http://schemas.openxmlformats.org/spreadsheetml/2006/main" count="103" uniqueCount="82">
  <si>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</si>
  <si>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</si>
  <si>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</si>
  <si>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</si>
  <si>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</si>
  <si>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</si>
  <si>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</si>
  <si>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</si>
  <si>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</si>
  <si>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</si>
  <si>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</si>
  <si>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</si>
  <si>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</si>
  <si>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</si>
  <si>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</si>
  <si>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</si>
  <si>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</si>
  <si>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</si>
  <si>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</si>
  <si>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</si>
  <si>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</si>
  <si>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</si>
  <si>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</si>
  <si>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</si>
  <si>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</si>
  <si>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</si>
  <si>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</si>
  <si>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</si>
  <si>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</si>
  <si>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</si>
  <si>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</si>
  <si>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</si>
  <si>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</si>
  <si>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</si>
  <si>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</si>
  <si>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</si>
  <si>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</si>
  <si>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</si>
  <si>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</si>
  <si>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</si>
  <si>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</si>
  <si>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</si>
  <si>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</si>
  <si>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</si>
  <si>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</si>
  <si>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</si>
  <si>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</si>
  <si>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</si>
  <si>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</si>
  <si>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</si>
  <si>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</si>
  <si>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</si>
  <si>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</si>
  <si>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</si>
  <si>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</si>
  <si>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</si>
  <si>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</si>
  <si>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</si>
  <si>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</si>
  <si>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</si>
  <si>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</si>
  <si>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</si>
  <si>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</si>
  <si>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</si>
  <si>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</si>
  <si>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</si>
  <si>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</si>
  <si>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</si>
  <si>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</si>
  <si>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</si>
  <si>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</si>
  <si>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</si>
  <si>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</si>
  <si>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</si>
  <si>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</si>
  <si>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</si>
  <si>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</si>
  <si>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PRECIO ESPERADO ($/Un.)</t>
  </si>
  <si>
    <t>REND.  PROD. De pavos(unid)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</si>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</sst>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3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="184" zoomScaleNormal="184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9" t="s">
        <v>78</v>
      </c>
      <c r="F9" s="99"/>
      <c r="G9" s="88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8" t="s">
        <v>4</v>
      </c>
      <c r="F10" s="98"/>
      <c r="G10" s="89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8" t="s">
        <v>77</v>
      </c>
      <c r="F11" s="98"/>
      <c r="G11" s="90">
        <v>30000</v>
      </c>
    </row>
    <row r="12" spans="1:7" ht="11.25" customHeight="1">
      <c r="A12" s="19"/>
      <c r="B12" s="7" t="s">
        <v>8</v>
      </c>
      <c r="C12" s="31" t="s">
        <v>9</v>
      </c>
      <c r="D12" s="21"/>
      <c r="E12" s="32" t="s">
        <v>10</v>
      </c>
      <c r="F12" s="33"/>
      <c r="G12" s="90">
        <f>G9*G11</f>
        <v>1500000</v>
      </c>
    </row>
    <row r="13" spans="1:7" ht="11.25" customHeight="1">
      <c r="A13" s="19"/>
      <c r="B13" s="7" t="s">
        <v>11</v>
      </c>
      <c r="C13" s="31" t="s">
        <v>79</v>
      </c>
      <c r="D13" s="21"/>
      <c r="E13" s="98" t="s">
        <v>12</v>
      </c>
      <c r="F13" s="98"/>
      <c r="G13" s="91" t="s">
        <v>13</v>
      </c>
    </row>
    <row r="14" spans="1:7" ht="25.5" customHeight="1">
      <c r="A14" s="19"/>
      <c r="B14" s="7" t="s">
        <v>14</v>
      </c>
      <c r="C14" s="31" t="s">
        <v>80</v>
      </c>
      <c r="D14" s="21"/>
      <c r="E14" s="98" t="s">
        <v>15</v>
      </c>
      <c r="F14" s="98"/>
      <c r="G14" s="89" t="s">
        <v>16</v>
      </c>
    </row>
    <row r="15" spans="1:7" ht="18" customHeight="1">
      <c r="A15" s="19"/>
      <c r="B15" s="7" t="s">
        <v>17</v>
      </c>
      <c r="C15" s="30" t="s">
        <v>81</v>
      </c>
      <c r="D15" s="21"/>
      <c r="E15" s="100" t="s">
        <v>18</v>
      </c>
      <c r="F15" s="100"/>
      <c r="G15" s="92" t="s">
        <v>19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20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21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22</v>
      </c>
      <c r="C20" s="14" t="s">
        <v>23</v>
      </c>
      <c r="D20" s="14" t="s">
        <v>24</v>
      </c>
      <c r="E20" s="14" t="s">
        <v>25</v>
      </c>
      <c r="F20" s="14" t="s">
        <v>26</v>
      </c>
      <c r="G20" s="14" t="s">
        <v>27</v>
      </c>
    </row>
    <row r="21" spans="1:7" ht="12" customHeight="1">
      <c r="A21" s="19"/>
      <c r="B21" s="8" t="s">
        <v>28</v>
      </c>
      <c r="C21" s="9" t="s">
        <v>29</v>
      </c>
      <c r="D21" s="10">
        <v>10</v>
      </c>
      <c r="E21" s="11" t="s">
        <v>30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31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32</v>
      </c>
      <c r="C24" s="39"/>
      <c r="D24" s="39"/>
      <c r="E24" s="39"/>
      <c r="F24" s="36"/>
      <c r="G24" s="36"/>
    </row>
    <row r="25" spans="1:7" ht="24" customHeight="1">
      <c r="A25" s="19"/>
      <c r="B25" s="34" t="s">
        <v>22</v>
      </c>
      <c r="C25" s="14" t="s">
        <v>23</v>
      </c>
      <c r="D25" s="14" t="s">
        <v>33</v>
      </c>
      <c r="E25" s="34" t="s">
        <v>25</v>
      </c>
      <c r="F25" s="14" t="s">
        <v>26</v>
      </c>
      <c r="G25" s="34" t="s">
        <v>27</v>
      </c>
    </row>
    <row r="26" spans="1:7" ht="12" customHeight="1">
      <c r="A26" s="19"/>
      <c r="B26" s="40" t="s">
        <v>34</v>
      </c>
      <c r="C26" s="41"/>
      <c r="D26" s="41"/>
      <c r="E26" s="41"/>
      <c r="F26" s="42"/>
      <c r="G26" s="43"/>
    </row>
    <row r="27" spans="1:7" ht="12" customHeight="1">
      <c r="A27" s="19"/>
      <c r="B27" s="18" t="s">
        <v>35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36</v>
      </c>
      <c r="C29" s="39"/>
      <c r="D29" s="39"/>
      <c r="E29" s="39"/>
      <c r="F29" s="36"/>
      <c r="G29" s="36"/>
    </row>
    <row r="30" spans="1:7" ht="24" customHeight="1">
      <c r="A30" s="19"/>
      <c r="B30" s="34" t="s">
        <v>22</v>
      </c>
      <c r="C30" s="34" t="s">
        <v>23</v>
      </c>
      <c r="D30" s="34" t="s">
        <v>37</v>
      </c>
      <c r="E30" s="34" t="s">
        <v>25</v>
      </c>
      <c r="F30" s="14" t="s">
        <v>26</v>
      </c>
      <c r="G30" s="34" t="s">
        <v>27</v>
      </c>
    </row>
    <row r="31" spans="1:7" ht="12.75" customHeight="1">
      <c r="A31" s="19"/>
      <c r="B31" s="44" t="s">
        <v>34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38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39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40</v>
      </c>
      <c r="C35" s="14" t="s">
        <v>41</v>
      </c>
      <c r="D35" s="14" t="s">
        <v>42</v>
      </c>
      <c r="E35" s="14" t="s">
        <v>25</v>
      </c>
      <c r="F35" s="14" t="s">
        <v>26</v>
      </c>
      <c r="G35" s="14" t="s">
        <v>27</v>
      </c>
      <c r="K35" s="5"/>
    </row>
    <row r="36" spans="1:11" ht="12.75" customHeight="1">
      <c r="A36" s="19"/>
      <c r="B36" s="46" t="s">
        <v>43</v>
      </c>
      <c r="C36" s="11" t="s">
        <v>44</v>
      </c>
      <c r="D36" s="11">
        <v>1000</v>
      </c>
      <c r="E36" s="11" t="s">
        <v>45</v>
      </c>
      <c r="F36" s="47">
        <v>400</v>
      </c>
      <c r="G36" s="48">
        <f>F36*D36*1.19</f>
        <v>476000</v>
      </c>
      <c r="K36" s="5"/>
    </row>
    <row r="37" spans="1:11" ht="13.5" customHeight="1">
      <c r="A37" s="19"/>
      <c r="B37" s="18" t="s">
        <v>46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47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48</v>
      </c>
      <c r="C40" s="14" t="s">
        <v>41</v>
      </c>
      <c r="D40" s="14" t="s">
        <v>49</v>
      </c>
      <c r="E40" s="34" t="s">
        <v>25</v>
      </c>
      <c r="F40" s="14" t="s">
        <v>26</v>
      </c>
      <c r="G40" s="34" t="s">
        <v>27</v>
      </c>
    </row>
    <row r="41" spans="1:11" ht="15.75" customHeight="1">
      <c r="A41" s="19"/>
      <c r="B41" s="44" t="s">
        <v>34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50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51</v>
      </c>
      <c r="C44" s="52"/>
      <c r="D44" s="52"/>
      <c r="E44" s="52"/>
      <c r="F44" s="52"/>
      <c r="G44" s="93">
        <f>G22+G32+G37+G42</f>
        <v>826000</v>
      </c>
    </row>
    <row r="45" spans="1:11" ht="12" customHeight="1">
      <c r="A45" s="19"/>
      <c r="B45" s="53" t="s">
        <v>52</v>
      </c>
      <c r="C45" s="50"/>
      <c r="D45" s="50"/>
      <c r="E45" s="50"/>
      <c r="F45" s="50"/>
      <c r="G45" s="94">
        <f>G44*0.05</f>
        <v>41300</v>
      </c>
    </row>
    <row r="46" spans="1:11" ht="12" customHeight="1">
      <c r="A46" s="19"/>
      <c r="B46" s="54" t="s">
        <v>53</v>
      </c>
      <c r="C46" s="49"/>
      <c r="D46" s="49"/>
      <c r="E46" s="49"/>
      <c r="F46" s="49"/>
      <c r="G46" s="95">
        <f>G45+G44</f>
        <v>867300</v>
      </c>
    </row>
    <row r="47" spans="1:11" ht="12" customHeight="1">
      <c r="A47" s="19"/>
      <c r="B47" s="53" t="s">
        <v>54</v>
      </c>
      <c r="C47" s="50"/>
      <c r="D47" s="50"/>
      <c r="E47" s="50"/>
      <c r="F47" s="50"/>
      <c r="G47" s="94">
        <f>G12</f>
        <v>1500000</v>
      </c>
    </row>
    <row r="48" spans="1:11" ht="12" customHeight="1">
      <c r="A48" s="19"/>
      <c r="B48" s="55" t="s">
        <v>55</v>
      </c>
      <c r="C48" s="56"/>
      <c r="D48" s="56"/>
      <c r="E48" s="56"/>
      <c r="F48" s="56"/>
      <c r="G48" s="96">
        <f>G47-G46</f>
        <v>632700</v>
      </c>
    </row>
    <row r="49" spans="1:7" ht="12" customHeight="1">
      <c r="A49" s="19"/>
      <c r="B49" s="80" t="s">
        <v>56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57</v>
      </c>
      <c r="C51" s="59"/>
      <c r="D51" s="59"/>
      <c r="E51" s="59"/>
      <c r="F51" s="60"/>
      <c r="G51" s="2"/>
    </row>
    <row r="52" spans="1:7" ht="12" customHeight="1">
      <c r="A52" s="19"/>
      <c r="B52" s="62" t="s">
        <v>58</v>
      </c>
      <c r="C52" s="61"/>
      <c r="D52" s="61"/>
      <c r="E52" s="61"/>
      <c r="F52" s="63"/>
      <c r="G52" s="2"/>
    </row>
    <row r="53" spans="1:7" ht="12" customHeight="1">
      <c r="A53" s="19"/>
      <c r="B53" s="62" t="s">
        <v>59</v>
      </c>
      <c r="C53" s="61"/>
      <c r="D53" s="61"/>
      <c r="E53" s="61"/>
      <c r="F53" s="63"/>
      <c r="G53" s="2"/>
    </row>
    <row r="54" spans="1:7" ht="12" customHeight="1">
      <c r="A54" s="19"/>
      <c r="B54" s="62" t="s">
        <v>60</v>
      </c>
      <c r="C54" s="61"/>
      <c r="D54" s="61"/>
      <c r="E54" s="61"/>
      <c r="F54" s="63"/>
      <c r="G54" s="2"/>
    </row>
    <row r="55" spans="1:7" ht="12" customHeight="1">
      <c r="A55" s="19"/>
      <c r="B55" s="62" t="s">
        <v>61</v>
      </c>
      <c r="C55" s="61"/>
      <c r="D55" s="61"/>
      <c r="E55" s="61"/>
      <c r="F55" s="63"/>
      <c r="G55" s="2"/>
    </row>
    <row r="56" spans="1:7" ht="12" customHeight="1">
      <c r="A56" s="19"/>
      <c r="B56" s="62" t="s">
        <v>62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63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64</v>
      </c>
      <c r="C59" s="97"/>
      <c r="D59" s="68"/>
      <c r="E59" s="69"/>
      <c r="F59" s="69"/>
      <c r="G59" s="2"/>
    </row>
    <row r="60" spans="1:7" ht="12" customHeight="1">
      <c r="A60" s="19"/>
      <c r="B60" s="70" t="s">
        <v>48</v>
      </c>
      <c r="C60" s="71" t="s">
        <v>65</v>
      </c>
      <c r="D60" s="72" t="s">
        <v>66</v>
      </c>
      <c r="E60" s="69"/>
      <c r="F60" s="69"/>
      <c r="G60" s="2"/>
    </row>
    <row r="61" spans="1:7" ht="12" customHeight="1">
      <c r="A61" s="19"/>
      <c r="B61" s="73" t="s">
        <v>67</v>
      </c>
      <c r="C61" s="81">
        <f>G22</f>
        <v>350000</v>
      </c>
      <c r="D61" s="74">
        <f>(C61/C67)</f>
        <v>0.40355125100887812</v>
      </c>
      <c r="E61" s="69"/>
      <c r="F61" s="69"/>
      <c r="G61" s="2"/>
    </row>
    <row r="62" spans="1:7" ht="12" customHeight="1">
      <c r="A62" s="19"/>
      <c r="B62" s="73" t="s">
        <v>68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69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40</v>
      </c>
      <c r="C64" s="81">
        <f>G37</f>
        <v>476000</v>
      </c>
      <c r="D64" s="74">
        <f>(C64/C67)</f>
        <v>0.54882970137207421</v>
      </c>
      <c r="E64" s="69"/>
      <c r="F64" s="69"/>
      <c r="G64" s="2"/>
    </row>
    <row r="65" spans="1:7" ht="12" customHeight="1">
      <c r="A65" s="19"/>
      <c r="B65" s="73" t="s">
        <v>70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71</v>
      </c>
      <c r="C66" s="83">
        <f>G45</f>
        <v>41300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72</v>
      </c>
      <c r="C67" s="84">
        <f>SUM(C61:C66)</f>
        <v>867300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73</v>
      </c>
      <c r="D70" s="77"/>
      <c r="E70" s="77"/>
      <c r="F70" s="75"/>
      <c r="G70" s="2"/>
    </row>
    <row r="71" spans="1:7" ht="12" customHeight="1">
      <c r="A71" s="19"/>
      <c r="B71" s="70" t="s">
        <v>74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75</v>
      </c>
      <c r="C72" s="86">
        <f>(867300/C71)</f>
        <v>21682.5</v>
      </c>
      <c r="D72" s="86">
        <f>867300/D71</f>
        <v>17346</v>
      </c>
      <c r="E72" s="86">
        <f>(867300/E71)</f>
        <v>14455</v>
      </c>
      <c r="F72" s="79"/>
      <c r="G72" s="3"/>
    </row>
    <row r="73" spans="1:7" ht="12" customHeight="1">
      <c r="A73" s="19"/>
      <c r="B73" s="80" t="s">
        <v>76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2023-02-13T15:14:19Z</cp:lastPrinted>
  <dcterms:created xsi:type="dcterms:W3CDTF">2020-11-27T12:49:26Z</dcterms:created>
  <dcterms:modified xsi:type="dcterms:W3CDTF">2023-03-20T14:05:22Z</dcterms:modified>
  <cp:category/>
  <cp:contentStatus/>
</cp:coreProperties>
</file>