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C75" i="1" l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<sst xmlns="http://schemas.openxmlformats.org/spreadsheetml/2006/main" count="133" uniqueCount="93">
  <si>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</si>
  <si>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</si>
  <si>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</si>
  <si>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</si>
  <si>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</si>
  <si>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</si>
  <si>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</si>
  <si>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</si>
  <si>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</si>
  <si>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</si>
  <si>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</si>
  <si>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</si>
  <si>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</si>
  <si>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</si>
  <si>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</si>
  <si>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</si>
  <si>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</si>
  <si>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</si>
  <si>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</si>
  <si>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</si>
  <si>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</si>
  <si>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</si>
  <si>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</si>
  <si>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</si>
  <si>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</si>
  <si>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</si>
  <si>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</si>
  <si>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</si>
  <si>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</si>
  <si>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</si>
  <si>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</si>
  <si>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</si>
  <si>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</si>
  <si>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</si>
  <si>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</si>
  <si>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</si>
  <si>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</si>
  <si>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</si>
  <si>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</si>
  <si>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</si>
  <si>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</si>
  <si>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</si>
  <si>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</si>
  <si>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</si>
  <si>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</si>
  <si>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</si>
  <si>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</si>
  <si>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</si>
  <si>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</si>
  <si>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</si>
  <si>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</si>
  <si>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</si>
  <si>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</si>
  <si>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</si>
  <si>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</si>
  <si>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</si>
  <si>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</si>
  <si>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</si>
  <si>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</si>
  <si>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</si>
  <si>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</si>
  <si>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</si>
  <si>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</si>
  <si>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</si>
  <si>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</si>
  <si>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</si>
  <si>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</si>
  <si>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</si>
  <si>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</si>
  <si>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</si>
  <si>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</si>
  <si>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</si>
  <si>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</si>
  <si>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</si>
  <si>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</si>
  <si>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</si>
  <si>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</si>
  <si>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</si>
  <si>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</si>
  <si>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</si>
  <si>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</si>
  <si>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</si>
  <si>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</si>
  <si>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</si>
  <si>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</si>
  <si>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</si>
  <si>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</si>
  <si>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</si>
  <si>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Enero 202</t>
  </si>
  <si>
    <t>Glifosato</t>
  </si>
  <si>
    <t>Cunco</t>
  </si>
  <si>
    <t>PRECIO ESPERADO ($/kg carne)</t>
  </si>
  <si>
    <t>ESCENARIOS COSTO UNITARIO  ($/kg carne)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</si>
</sst>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center"/>
    </xf>
    <xf numFmtId="3" fontId="7" fillId="0" borderId="53" xfId="0" applyNumberFormat="1" applyFont="1" applyFill="1" applyBorder="1" applyAlignment="1">
      <alignment horizontal="center"/>
    </xf>
    <xf numFmtId="164" fontId="1" fillId="0" borderId="53" xfId="1" applyNumberFormat="1" applyFont="1" applyBorder="1" applyAlignment="1">
      <alignment horizontal="center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154834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210300" cy="1297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5" workbookViewId="0">
      <selection activeCell="I91" sqref="I9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1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3" t="s">
        <v>0</v>
      </c>
      <c r="C9" s="137" t="s">
        <v>63</v>
      </c>
      <c r="D9" s="39"/>
      <c r="E9" s="152" t="s">
        <v>87</v>
      </c>
      <c r="F9" s="153"/>
      <c r="G9" s="17">
        <v>1100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4" t="s">
        <v>1</v>
      </c>
      <c r="C10" s="138" t="s">
        <v>64</v>
      </c>
      <c r="D10" s="42"/>
      <c r="E10" s="150" t="s">
        <v>2</v>
      </c>
      <c r="F10" s="151"/>
      <c r="G10" s="22" t="s">
        <v>88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4" t="s">
        <v>3</v>
      </c>
      <c r="C11" s="139" t="s">
        <v>4</v>
      </c>
      <c r="D11" s="42"/>
      <c r="E11" s="150" t="s">
        <v>91</v>
      </c>
      <c r="F11" s="151"/>
      <c r="G11" s="129">
        <v>1800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4" t="s">
        <v>5</v>
      </c>
      <c r="C12" s="138" t="s">
        <v>58</v>
      </c>
      <c r="D12" s="42"/>
      <c r="E12" s="34" t="s">
        <v>6</v>
      </c>
      <c r="F12" s="35"/>
      <c r="G12" s="24">
        <f>(G9*G11)</f>
        <v>1980000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4" t="s">
        <v>7</v>
      </c>
      <c r="C13" s="139" t="s">
        <v>90</v>
      </c>
      <c r="D13" s="42"/>
      <c r="E13" s="150" t="s">
        <v>8</v>
      </c>
      <c r="F13" s="151"/>
      <c r="G13" s="22" t="s">
        <v>83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4" t="s">
        <v>9</v>
      </c>
      <c r="C14" s="139" t="s">
        <v>90</v>
      </c>
      <c r="D14" s="42"/>
      <c r="E14" s="150" t="s">
        <v>10</v>
      </c>
      <c r="F14" s="151"/>
      <c r="G14" s="22" t="s">
        <v>84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4" t="s">
        <v>11</v>
      </c>
      <c r="C15" s="140">
        <v>44986</v>
      </c>
      <c r="D15" s="42"/>
      <c r="E15" s="154" t="s">
        <v>12</v>
      </c>
      <c r="F15" s="155"/>
      <c r="G15" s="23" t="s">
        <v>59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2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6" t="s">
        <v>13</v>
      </c>
      <c r="C17" s="157"/>
      <c r="D17" s="157"/>
      <c r="E17" s="157"/>
      <c r="F17" s="157"/>
      <c r="G17" s="157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72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65</v>
      </c>
      <c r="C31" s="32" t="s">
        <v>25</v>
      </c>
      <c r="D31" s="147">
        <v>0.1</v>
      </c>
      <c r="E31" s="33" t="s">
        <v>70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60</v>
      </c>
      <c r="C32" s="32" t="s">
        <v>25</v>
      </c>
      <c r="D32" s="147">
        <v>0.1</v>
      </c>
      <c r="E32" s="33" t="s">
        <v>71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66</v>
      </c>
      <c r="C33" s="32" t="s">
        <v>25</v>
      </c>
      <c r="D33" s="147">
        <v>0.1</v>
      </c>
      <c r="E33" s="33" t="s">
        <v>71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67</v>
      </c>
      <c r="C34" s="32" t="s">
        <v>25</v>
      </c>
      <c r="D34" s="147">
        <v>0.1</v>
      </c>
      <c r="E34" s="33" t="s">
        <v>71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69</v>
      </c>
      <c r="C35" s="32" t="s">
        <v>25</v>
      </c>
      <c r="D35" s="147">
        <v>0.1</v>
      </c>
      <c r="E35" s="33" t="s">
        <v>71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68</v>
      </c>
      <c r="C36" s="32" t="s">
        <v>25</v>
      </c>
      <c r="D36" s="147">
        <v>0.1</v>
      </c>
      <c r="E36" s="33" t="s">
        <v>71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0"/>
      <c r="E37" s="130"/>
      <c r="F37" s="130"/>
      <c r="G37" s="131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73</v>
      </c>
      <c r="C42" s="16" t="s">
        <v>79</v>
      </c>
      <c r="D42" s="145">
        <v>25</v>
      </c>
      <c r="E42" s="38" t="s">
        <v>71</v>
      </c>
      <c r="F42" s="132">
        <v>8603</v>
      </c>
      <c r="G42" s="132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32</v>
      </c>
      <c r="C43" s="19"/>
      <c r="D43" s="19"/>
      <c r="E43" s="133"/>
      <c r="F43" s="132"/>
      <c r="G43" s="132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74</v>
      </c>
      <c r="C44" s="26" t="s">
        <v>61</v>
      </c>
      <c r="D44" s="146">
        <v>150</v>
      </c>
      <c r="E44" s="38" t="s">
        <v>71</v>
      </c>
      <c r="F44" s="132">
        <v>1996</v>
      </c>
      <c r="G44" s="132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75</v>
      </c>
      <c r="C45" s="26" t="s">
        <v>79</v>
      </c>
      <c r="D45" s="146">
        <v>100</v>
      </c>
      <c r="E45" s="38" t="s">
        <v>71</v>
      </c>
      <c r="F45" s="132">
        <v>1137</v>
      </c>
      <c r="G45" s="132">
        <f t="shared" ref="G45:G46" si="1">(D45*F45)</f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76</v>
      </c>
      <c r="C46" s="26" t="s">
        <v>79</v>
      </c>
      <c r="D46" s="146">
        <v>300</v>
      </c>
      <c r="E46" s="38" t="s">
        <v>71</v>
      </c>
      <c r="F46" s="132">
        <v>1480</v>
      </c>
      <c r="G46" s="132">
        <f t="shared" si="1"/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77</v>
      </c>
      <c r="C47" s="26"/>
      <c r="D47" s="146"/>
      <c r="E47" s="134"/>
      <c r="F47" s="132"/>
      <c r="G47" s="132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78</v>
      </c>
      <c r="C48" s="26" t="s">
        <v>61</v>
      </c>
      <c r="D48" s="146">
        <v>200</v>
      </c>
      <c r="E48" s="38" t="s">
        <v>71</v>
      </c>
      <c r="F48" s="132">
        <v>180</v>
      </c>
      <c r="G48" s="132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33</v>
      </c>
      <c r="C49" s="19"/>
      <c r="D49" s="19"/>
      <c r="E49" s="133"/>
      <c r="F49" s="132"/>
      <c r="G49" s="132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89</v>
      </c>
      <c r="C50" s="28" t="s">
        <v>62</v>
      </c>
      <c r="D50" s="29">
        <v>2</v>
      </c>
      <c r="E50" s="135" t="s">
        <v>70</v>
      </c>
      <c r="F50" s="132">
        <v>13050</v>
      </c>
      <c r="G50" s="132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0"/>
      <c r="E51" s="130"/>
      <c r="F51" s="130"/>
      <c r="G51" s="131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1980000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36">
        <f>G61-G60</f>
        <v>656711.25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80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81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8" t="s">
        <v>49</v>
      </c>
      <c r="C73" s="149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85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56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92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86</v>
      </c>
      <c r="C85" s="127">
        <v>1000</v>
      </c>
      <c r="D85" s="127">
        <v>1100</v>
      </c>
      <c r="E85" s="128">
        <v>1200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82</v>
      </c>
      <c r="C86" s="115">
        <f>(G60/C85)</f>
        <v>1323.2887499999999</v>
      </c>
      <c r="D86" s="115">
        <f>(G60/D85)</f>
        <v>1202.9897727272728</v>
      </c>
      <c r="E86" s="126">
        <f>(G60/E85)</f>
        <v>1102.7406249999999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57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2023-04-27T17:02:24Z</dcterms:modified>
</cp:coreProperties>
</file>