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C75" i="1" l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<sst xmlns="http://schemas.openxmlformats.org/spreadsheetml/2006/main" count="133" uniqueCount="93">
  <si>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</si>
  <si>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</si>
  <si>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</si>
  <si>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</si>
  <si>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</si>
  <si>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</si>
  <si>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</si>
  <si>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</si>
  <si>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</si>
  <si>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</si>
  <si>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</si>
  <si>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</si>
  <si>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</si>
  <si>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</si>
  <si>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</si>
  <si>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</si>
  <si>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</si>
  <si>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</si>
  <si>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</si>
  <si>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</si>
  <si>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</si>
  <si>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</si>
  <si>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</si>
  <si>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</si>
  <si>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</si>
  <si>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</si>
  <si>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</si>
  <si>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</si>
  <si>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</si>
  <si>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</si>
  <si>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</si>
  <si>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</si>
  <si>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</si>
  <si>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</si>
  <si>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</si>
  <si>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</si>
  <si>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</si>
  <si>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</si>
  <si>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</si>
  <si>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</si>
  <si>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</si>
  <si>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</si>
  <si>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</si>
  <si>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</si>
  <si>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</si>
  <si>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</si>
  <si>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</si>
  <si>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</si>
  <si>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</si>
  <si>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</si>
  <si>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</si>
  <si>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</si>
  <si>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</si>
  <si>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</si>
  <si>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</si>
  <si>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</si>
  <si>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</si>
  <si>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</si>
  <si>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</si>
  <si>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</si>
  <si>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</si>
  <si>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</si>
  <si>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</si>
  <si>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</si>
  <si>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</si>
  <si>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</si>
  <si>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</si>
  <si>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</si>
  <si>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</si>
  <si>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</si>
  <si>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</si>
  <si>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</si>
  <si>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</si>
  <si>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</si>
  <si>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</si>
  <si>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</si>
  <si>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</si>
  <si>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</si>
  <si>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</si>
  <si>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</si>
  <si>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</si>
  <si>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</si>
  <si>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</si>
  <si>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</si>
  <si>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</si>
  <si>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</si>
  <si>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</si>
  <si>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</si>
  <si>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</si>
  <si>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Glifosato</t>
  </si>
  <si>
    <t>PUREN</t>
  </si>
  <si>
    <t>Enero 2023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</si>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</sst>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19050</xdr:colOff>
      <xdr:row>7</xdr:row>
      <xdr:rowOff>158814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229350" cy="130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76" workbookViewId="0">
      <selection activeCell="O8" sqref="O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62</v>
      </c>
      <c r="D9" s="39"/>
      <c r="E9" s="153" t="s">
        <v>88</v>
      </c>
      <c r="F9" s="154"/>
      <c r="G9" s="17">
        <v>700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1</v>
      </c>
      <c r="C10" s="142" t="s">
        <v>63</v>
      </c>
      <c r="D10" s="42"/>
      <c r="E10" s="151" t="s">
        <v>2</v>
      </c>
      <c r="F10" s="152"/>
      <c r="G10" s="22" t="s">
        <v>91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3</v>
      </c>
      <c r="C11" s="143" t="s">
        <v>4</v>
      </c>
      <c r="D11" s="42"/>
      <c r="E11" s="151" t="s">
        <v>79</v>
      </c>
      <c r="F11" s="152"/>
      <c r="G11" s="129">
        <v>2000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5</v>
      </c>
      <c r="C12" s="142" t="s">
        <v>57</v>
      </c>
      <c r="D12" s="42"/>
      <c r="E12" s="34" t="s">
        <v>6</v>
      </c>
      <c r="F12" s="35"/>
      <c r="G12" s="24">
        <f>(G9*G11)</f>
        <v>1400000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7</v>
      </c>
      <c r="C13" s="143" t="s">
        <v>90</v>
      </c>
      <c r="D13" s="42"/>
      <c r="E13" s="151" t="s">
        <v>8</v>
      </c>
      <c r="F13" s="152"/>
      <c r="G13" s="22" t="s">
        <v>84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9</v>
      </c>
      <c r="C14" s="143" t="s">
        <v>90</v>
      </c>
      <c r="D14" s="42"/>
      <c r="E14" s="151" t="s">
        <v>10</v>
      </c>
      <c r="F14" s="152"/>
      <c r="G14" s="22" t="s">
        <v>85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11</v>
      </c>
      <c r="C15" s="144">
        <v>44986</v>
      </c>
      <c r="D15" s="42"/>
      <c r="E15" s="155" t="s">
        <v>12</v>
      </c>
      <c r="F15" s="156"/>
      <c r="G15" s="23" t="s">
        <v>58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13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71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" customHeight="1" x14ac:dyDescent="0.25">
      <c r="A31" s="48"/>
      <c r="B31" s="31" t="s">
        <v>64</v>
      </c>
      <c r="C31" s="32" t="s">
        <v>25</v>
      </c>
      <c r="D31" s="130">
        <v>0.1</v>
      </c>
      <c r="E31" s="33" t="s">
        <v>69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" customHeight="1" x14ac:dyDescent="0.25">
      <c r="A32" s="48"/>
      <c r="B32" s="31" t="s">
        <v>59</v>
      </c>
      <c r="C32" s="32" t="s">
        <v>25</v>
      </c>
      <c r="D32" s="130">
        <v>0.1</v>
      </c>
      <c r="E32" s="33" t="s">
        <v>70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" customHeight="1" x14ac:dyDescent="0.25">
      <c r="A33" s="48"/>
      <c r="B33" s="31" t="s">
        <v>65</v>
      </c>
      <c r="C33" s="32" t="s">
        <v>25</v>
      </c>
      <c r="D33" s="130">
        <v>0.1</v>
      </c>
      <c r="E33" s="33" t="s">
        <v>70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" customHeight="1" x14ac:dyDescent="0.25">
      <c r="A34" s="48"/>
      <c r="B34" s="31" t="s">
        <v>66</v>
      </c>
      <c r="C34" s="32" t="s">
        <v>25</v>
      </c>
      <c r="D34" s="130">
        <v>0.1</v>
      </c>
      <c r="E34" s="33" t="s">
        <v>70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" customHeight="1" x14ac:dyDescent="0.25">
      <c r="A35" s="48"/>
      <c r="B35" s="31" t="s">
        <v>68</v>
      </c>
      <c r="C35" s="32" t="s">
        <v>25</v>
      </c>
      <c r="D35" s="130">
        <v>0.1</v>
      </c>
      <c r="E35" s="33" t="s">
        <v>70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" customHeight="1" x14ac:dyDescent="0.25">
      <c r="A36" s="48"/>
      <c r="B36" s="31" t="s">
        <v>67</v>
      </c>
      <c r="C36" s="32" t="s">
        <v>25</v>
      </c>
      <c r="D36" s="130">
        <v>0.1</v>
      </c>
      <c r="E36" s="33" t="s">
        <v>70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" customHeight="1" x14ac:dyDescent="0.25">
      <c r="A42" s="48"/>
      <c r="B42" s="4" t="s">
        <v>72</v>
      </c>
      <c r="C42" s="16" t="s">
        <v>78</v>
      </c>
      <c r="D42" s="133">
        <v>25</v>
      </c>
      <c r="E42" s="38" t="s">
        <v>70</v>
      </c>
      <c r="F42" s="134">
        <v>12000</v>
      </c>
      <c r="G42" s="134">
        <f>(D42*F42)</f>
        <v>300000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" customHeight="1" x14ac:dyDescent="0.25">
      <c r="A43" s="48"/>
      <c r="B43" s="18" t="s">
        <v>32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" customHeight="1" x14ac:dyDescent="0.25">
      <c r="A44" s="48"/>
      <c r="B44" s="25" t="s">
        <v>73</v>
      </c>
      <c r="C44" s="26" t="s">
        <v>60</v>
      </c>
      <c r="D44" s="136">
        <v>150</v>
      </c>
      <c r="E44" s="38" t="s">
        <v>70</v>
      </c>
      <c r="F44" s="134">
        <v>1300</v>
      </c>
      <c r="G44" s="134">
        <f>(D44*F44)</f>
        <v>195000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" customHeight="1" x14ac:dyDescent="0.25">
      <c r="A45" s="48"/>
      <c r="B45" s="25" t="s">
        <v>74</v>
      </c>
      <c r="C45" s="26" t="s">
        <v>78</v>
      </c>
      <c r="D45" s="136">
        <v>100</v>
      </c>
      <c r="E45" s="38" t="s">
        <v>70</v>
      </c>
      <c r="F45" s="134">
        <v>1300</v>
      </c>
      <c r="G45" s="134">
        <f t="shared" ref="G45:G46" si="1">(D45*F45)</f>
        <v>130000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" customHeight="1" x14ac:dyDescent="0.25">
      <c r="A46" s="48"/>
      <c r="B46" s="25" t="s">
        <v>75</v>
      </c>
      <c r="C46" s="26" t="s">
        <v>78</v>
      </c>
      <c r="D46" s="136">
        <v>200</v>
      </c>
      <c r="E46" s="38" t="s">
        <v>70</v>
      </c>
      <c r="F46" s="134">
        <v>1200</v>
      </c>
      <c r="G46" s="134">
        <f t="shared" si="1"/>
        <v>240000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" customHeight="1" x14ac:dyDescent="0.25">
      <c r="A47" s="48"/>
      <c r="B47" s="18" t="s">
        <v>76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" customHeight="1" x14ac:dyDescent="0.25">
      <c r="A48" s="48"/>
      <c r="B48" s="25" t="s">
        <v>77</v>
      </c>
      <c r="C48" s="26" t="s">
        <v>60</v>
      </c>
      <c r="D48" s="136">
        <v>200</v>
      </c>
      <c r="E48" s="38" t="s">
        <v>70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" customHeight="1" x14ac:dyDescent="0.25">
      <c r="A49" s="48"/>
      <c r="B49" s="18" t="s">
        <v>33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" customHeight="1" x14ac:dyDescent="0.25">
      <c r="A50" s="48"/>
      <c r="B50" s="27" t="s">
        <v>89</v>
      </c>
      <c r="C50" s="28" t="s">
        <v>61</v>
      </c>
      <c r="D50" s="138">
        <v>2</v>
      </c>
      <c r="E50" s="139" t="s">
        <v>69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1"/>
      <c r="E51" s="131"/>
      <c r="F51" s="131"/>
      <c r="G51" s="132">
        <f>SUM(G41:G50)</f>
        <v>927100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1053100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52655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1105755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1400000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40">
        <f>G61-G60</f>
        <v>294245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81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82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49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86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0.11394929256480867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927100</v>
      </c>
      <c r="D78" s="110">
        <f>(C78/C81)</f>
        <v>0.83843165981614376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52655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92</v>
      </c>
      <c r="C81" s="115">
        <f>SUM(C75:C80)</f>
        <v>1105755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80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87</v>
      </c>
      <c r="C85" s="127">
        <v>650</v>
      </c>
      <c r="D85" s="127">
        <v>700</v>
      </c>
      <c r="E85" s="128">
        <v>750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83</v>
      </c>
      <c r="C86" s="115">
        <f>(G60/C85)</f>
        <v>1701.1615384615384</v>
      </c>
      <c r="D86" s="115">
        <f>(G60/D85)</f>
        <v>1579.65</v>
      </c>
      <c r="E86" s="126">
        <f>(G60/E85)</f>
        <v>1474.34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56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2023-03-27T16:04:33Z</cp:lastPrinted>
  <dcterms:created xsi:type="dcterms:W3CDTF">2020-11-27T12:49:26Z</dcterms:created>
  <dcterms:modified xsi:type="dcterms:W3CDTF">2023-04-27T13:21:44Z</dcterms:modified>
</cp:coreProperties>
</file>