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morales\OneDrive - INDAP\Escritorio\2023\FICHAS 2023\RE 2023\"/>
    </mc:Choice>
  </mc:AlternateContent>
  <bookViews>
    <workbookView xWindow="0" yWindow="0" windowWidth="28800" windowHeight="12435"/>
  </bookViews>
  <sheets>
    <sheet name="SANDIA TUNEL" sheetId="2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2" i="2" l="1"/>
  <c r="G73" i="2"/>
  <c r="G48" i="2"/>
  <c r="G66" i="2"/>
  <c r="G65" i="2"/>
  <c r="G64" i="2"/>
  <c r="G62" i="2"/>
  <c r="G61" i="2"/>
  <c r="G60" i="2"/>
  <c r="G58" i="2"/>
  <c r="G56" i="2"/>
  <c r="G55" i="2"/>
  <c r="G54" i="2"/>
  <c r="G52" i="2"/>
  <c r="G51" i="2"/>
  <c r="G50" i="2"/>
  <c r="G42" i="2"/>
  <c r="G41" i="2"/>
  <c r="G40" i="2"/>
  <c r="G39" i="2"/>
  <c r="G38" i="2"/>
  <c r="G37" i="2"/>
  <c r="G27" i="2"/>
  <c r="G26" i="2"/>
  <c r="G25" i="2"/>
  <c r="G24" i="2"/>
  <c r="G23" i="2"/>
  <c r="G22" i="2"/>
  <c r="G21" i="2"/>
  <c r="G43" i="2" l="1"/>
  <c r="G28" i="2"/>
  <c r="G67" i="2"/>
  <c r="D103" i="2" l="1"/>
  <c r="G71" i="2"/>
  <c r="G32" i="2"/>
  <c r="G33" i="2" s="1"/>
  <c r="G12" i="2"/>
  <c r="G79" i="2" s="1"/>
  <c r="G74" i="2" l="1"/>
  <c r="C97" i="2" s="1"/>
  <c r="C96" i="2"/>
  <c r="C94" i="2"/>
  <c r="C95" i="2"/>
  <c r="C93" i="2" l="1"/>
  <c r="G76" i="2"/>
  <c r="G77" i="2" s="1"/>
  <c r="C98" i="2" s="1"/>
  <c r="C99" i="2" l="1"/>
  <c r="D93" i="2" s="1"/>
  <c r="G78" i="2"/>
  <c r="D96" i="2" l="1"/>
  <c r="D98" i="2"/>
  <c r="D95" i="2"/>
  <c r="D97" i="2"/>
  <c r="E104" i="2"/>
  <c r="C104" i="2"/>
  <c r="G80" i="2"/>
  <c r="D104" i="2"/>
  <c r="D99" i="2" l="1"/>
</calcChain>
</file>

<file path=xl/sharedStrings.xml><?xml version="1.0" encoding="utf-8"?>
<sst xmlns="http://schemas.openxmlformats.org/spreadsheetml/2006/main" count="193" uniqueCount="133">
  <si>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</si>
  <si>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</si>
  <si>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</si>
  <si>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</si>
  <si>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</si>
  <si>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</si>
  <si>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</si>
  <si>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</si>
  <si>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</si>
  <si>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</si>
  <si>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</si>
  <si>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</si>
  <si>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</si>
  <si>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</si>
  <si>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</si>
  <si>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</si>
  <si>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</si>
  <si>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</si>
  <si>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</si>
  <si>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</si>
  <si>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</si>
  <si>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</si>
  <si>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</si>
  <si>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</si>
  <si>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</si>
  <si>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</si>
  <si>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</si>
  <si>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</si>
  <si>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</si>
  <si>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</si>
  <si>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</si>
  <si>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</si>
  <si>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</si>
  <si>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</si>
  <si>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</si>
  <si>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</si>
  <si>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</si>
  <si>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</si>
  <si>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</si>
  <si>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</si>
  <si>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</si>
  <si>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</si>
  <si>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</si>
  <si>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</si>
  <si>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</si>
  <si>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</si>
  <si>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</si>
  <si>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</si>
  <si>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</si>
  <si>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</si>
  <si>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</si>
  <si>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</si>
  <si>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</si>
  <si>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</si>
  <si>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</si>
  <si>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MEDIO</t>
  </si>
  <si>
    <t>Limpia manual</t>
  </si>
  <si>
    <t>Aradura</t>
  </si>
  <si>
    <t>u</t>
  </si>
  <si>
    <t>kg</t>
  </si>
  <si>
    <t>Nitrato de potasio</t>
  </si>
  <si>
    <t>Lt</t>
  </si>
  <si>
    <t>O"higgins</t>
  </si>
  <si>
    <t>Rengo</t>
  </si>
  <si>
    <t>Época(Mes)</t>
  </si>
  <si>
    <t>ESCENARIOS COSTO UNITARIO  ($/unidades) kg</t>
  </si>
  <si>
    <t>Rendimiento  (Unidades/hà) kg</t>
  </si>
  <si>
    <t>Costo unitario ($/ Unidades) kg (*)</t>
  </si>
  <si>
    <t>3</t>
  </si>
  <si>
    <t>Agosto</t>
  </si>
  <si>
    <t>Octubre</t>
  </si>
  <si>
    <t>Junio-Julio</t>
  </si>
  <si>
    <t>Junio</t>
  </si>
  <si>
    <t>lt</t>
  </si>
  <si>
    <t>mt</t>
  </si>
  <si>
    <t>Previcur Energy</t>
  </si>
  <si>
    <t>Bravo 720</t>
  </si>
  <si>
    <t>gr</t>
  </si>
  <si>
    <t>Riegos</t>
  </si>
  <si>
    <t>Octubre-Diciembre</t>
  </si>
  <si>
    <t>FUNGICIDAS</t>
  </si>
  <si>
    <t>HERBICIDAS</t>
  </si>
  <si>
    <t>INSECTICIDAS</t>
  </si>
  <si>
    <t>JA</t>
  </si>
  <si>
    <t>FERTILIZANTES</t>
  </si>
  <si>
    <t>Enero-febrero</t>
  </si>
  <si>
    <t>Aplicación de pesticidas</t>
  </si>
  <si>
    <t>octubre</t>
  </si>
  <si>
    <t>Agosto-Septiembre</t>
  </si>
  <si>
    <t>Mezcla hortalicera</t>
  </si>
  <si>
    <t xml:space="preserve">Flete </t>
  </si>
  <si>
    <t>ingreso mercado</t>
  </si>
  <si>
    <t>Diciembre-febrero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</si>
  <si>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</si>
  <si>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</si>
  <si>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SANDIA TÚNEL</t>
  </si>
  <si>
    <t>DELTA</t>
  </si>
  <si>
    <t>Mayorista</t>
  </si>
  <si>
    <t>Diciembre- Enero</t>
  </si>
  <si>
    <t>heladas</t>
  </si>
  <si>
    <t>Riego de pre-plantación</t>
  </si>
  <si>
    <t>Transplante (3x0,8 mt)</t>
  </si>
  <si>
    <t>Aplicación de fertilizante</t>
  </si>
  <si>
    <t>Septiembre-Octubre</t>
  </si>
  <si>
    <t>Septiembre-Diciembre</t>
  </si>
  <si>
    <t>Octubre-Noviembre</t>
  </si>
  <si>
    <t>Cosecha y carga</t>
  </si>
  <si>
    <t>Enero-Febrero</t>
  </si>
  <si>
    <t>Corridas de surcos</t>
  </si>
  <si>
    <t>Rastrajes (2)</t>
  </si>
  <si>
    <t>Colocación de mulch</t>
  </si>
  <si>
    <t>Melgadura y acequiadura</t>
  </si>
  <si>
    <t>Tractoelevador</t>
  </si>
  <si>
    <t>Subtotal jornadas Maquinaria</t>
  </si>
  <si>
    <t>SEMILLAS Y PLANTAS</t>
  </si>
  <si>
    <t>Plantines injertado</t>
  </si>
  <si>
    <t>Urea granulada</t>
  </si>
  <si>
    <t>Septiembre-Noviembre</t>
  </si>
  <si>
    <t xml:space="preserve">Timorex Gold </t>
  </si>
  <si>
    <t>Gramoxone</t>
  </si>
  <si>
    <t>Trigard</t>
  </si>
  <si>
    <t>Gladiador</t>
  </si>
  <si>
    <t>Abamectin 18 EC</t>
  </si>
  <si>
    <t>Plástico para túnel 50 micras</t>
  </si>
  <si>
    <t>Plástico mulch 100 micras</t>
  </si>
  <si>
    <t>Manto térmico 1,4mt ancho</t>
  </si>
  <si>
    <t>m2</t>
  </si>
  <si>
    <t xml:space="preserve">Unidad </t>
  </si>
  <si>
    <t>Colmenas</t>
  </si>
  <si>
    <t>septiembre- octubre</t>
  </si>
  <si>
    <t>Rengo, Malloa, Quinta de Tilcoco</t>
  </si>
  <si>
    <t>PRECIO ESPERADO ($/unidad)</t>
  </si>
  <si>
    <t>RENDIMIENTO (Unidad/ha)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</si>
</sst>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</numFmts>
  <fonts count="15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7"/>
      <color indexed="8"/>
      <name val="Calibri"/>
      <family val="2"/>
    </font>
    <font>
      <sz val="10"/>
      <name val="Arial"/>
      <family val="2"/>
    </font>
    <font>
      <b/>
      <sz val="8"/>
      <color indexed="8"/>
      <name val="Arial Narrow"/>
      <family val="2"/>
    </font>
    <font>
      <sz val="11"/>
      <color rgb="FF000000"/>
      <name val="Calibri"/>
      <family val="2"/>
    </font>
    <font>
      <u/>
      <sz val="8"/>
      <color indexed="8"/>
      <name val="Arial Narrow"/>
      <family val="2"/>
    </font>
    <font>
      <b/>
      <sz val="8"/>
      <color indexed="9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  <font>
      <sz val="9"/>
      <color indexed="8"/>
      <name val="Calibri"/>
      <family val="2"/>
    </font>
    <font>
      <b/>
      <i/>
      <sz val="9"/>
      <color indexed="9"/>
      <name val="Calibri"/>
      <family val="2"/>
    </font>
    <font>
      <b/>
      <sz val="9"/>
      <color indexed="9"/>
      <name val="Calibri"/>
      <family val="2"/>
    </font>
    <font>
      <b/>
      <sz val="7"/>
      <color indexed="9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6"/>
        <bgColor auto="1"/>
      </patternFill>
    </fill>
  </fills>
  <borders count="53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 applyNumberFormat="0" applyFill="0" applyBorder="0" applyProtection="0"/>
    <xf numFmtId="0" fontId="4" fillId="0" borderId="15"/>
    <xf numFmtId="9" fontId="6" fillId="0" borderId="15"/>
  </cellStyleXfs>
  <cellXfs count="123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1" fillId="2" borderId="5" xfId="0" applyNumberFormat="1" applyFont="1" applyFill="1" applyBorder="1" applyAlignment="1">
      <alignment vertical="center" wrapText="1"/>
    </xf>
    <xf numFmtId="0" fontId="0" fillId="2" borderId="10" xfId="0" applyFont="1" applyFill="1" applyBorder="1" applyAlignment="1"/>
    <xf numFmtId="0" fontId="3" fillId="2" borderId="15" xfId="0" applyFont="1" applyFill="1" applyBorder="1" applyAlignment="1"/>
    <xf numFmtId="0" fontId="0" fillId="2" borderId="17" xfId="0" applyFont="1" applyFill="1" applyBorder="1" applyAlignment="1"/>
    <xf numFmtId="49" fontId="3" fillId="2" borderId="15" xfId="0" applyNumberFormat="1" applyFont="1" applyFill="1" applyBorder="1" applyAlignment="1">
      <alignment vertical="center"/>
    </xf>
    <xf numFmtId="0" fontId="0" fillId="2" borderId="1" xfId="0" applyFont="1" applyFill="1" applyBorder="1" applyAlignment="1">
      <alignment horizontal="right"/>
    </xf>
    <xf numFmtId="0" fontId="0" fillId="2" borderId="3" xfId="0" applyFont="1" applyFill="1" applyBorder="1" applyAlignment="1">
      <alignment horizontal="right"/>
    </xf>
    <xf numFmtId="0" fontId="3" fillId="2" borderId="15" xfId="0" applyFont="1" applyFill="1" applyBorder="1" applyAlignment="1">
      <alignment horizontal="right"/>
    </xf>
    <xf numFmtId="0" fontId="0" fillId="0" borderId="0" xfId="0" applyNumberFormat="1" applyFont="1" applyAlignment="1">
      <alignment horizontal="right"/>
    </xf>
    <xf numFmtId="0" fontId="2" fillId="2" borderId="15" xfId="0" applyFont="1" applyFill="1" applyBorder="1" applyAlignment="1">
      <alignment vertical="center"/>
    </xf>
    <xf numFmtId="49" fontId="8" fillId="5" borderId="13" xfId="0" applyNumberFormat="1" applyFont="1" applyFill="1" applyBorder="1" applyAlignment="1">
      <alignment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center" vertical="center"/>
    </xf>
    <xf numFmtId="49" fontId="1" fillId="2" borderId="15" xfId="0" applyNumberFormat="1" applyFont="1" applyFill="1" applyBorder="1" applyAlignment="1">
      <alignment vertical="center"/>
    </xf>
    <xf numFmtId="0" fontId="8" fillId="2" borderId="15" xfId="0" applyFont="1" applyFill="1" applyBorder="1" applyAlignment="1">
      <alignment vertical="center"/>
    </xf>
    <xf numFmtId="164" fontId="8" fillId="2" borderId="15" xfId="0" applyNumberFormat="1" applyFont="1" applyFill="1" applyBorder="1" applyAlignment="1">
      <alignment horizontal="right" vertical="center"/>
    </xf>
    <xf numFmtId="0" fontId="1" fillId="2" borderId="15" xfId="0" applyFont="1" applyFill="1" applyBorder="1" applyAlignment="1">
      <alignment vertical="center"/>
    </xf>
    <xf numFmtId="49" fontId="5" fillId="2" borderId="35" xfId="0" applyNumberFormat="1" applyFont="1" applyFill="1" applyBorder="1" applyAlignment="1">
      <alignment vertical="center"/>
    </xf>
    <xf numFmtId="0" fontId="1" fillId="2" borderId="36" xfId="0" applyFont="1" applyFill="1" applyBorder="1" applyAlignment="1"/>
    <xf numFmtId="0" fontId="1" fillId="2" borderId="37" xfId="0" applyFont="1" applyFill="1" applyBorder="1" applyAlignment="1"/>
    <xf numFmtId="49" fontId="1" fillId="2" borderId="38" xfId="0" applyNumberFormat="1" applyFont="1" applyFill="1" applyBorder="1" applyAlignment="1">
      <alignment vertical="center"/>
    </xf>
    <xf numFmtId="0" fontId="1" fillId="2" borderId="15" xfId="0" applyFont="1" applyFill="1" applyBorder="1" applyAlignment="1"/>
    <xf numFmtId="0" fontId="1" fillId="2" borderId="39" xfId="0" applyFont="1" applyFill="1" applyBorder="1" applyAlignment="1"/>
    <xf numFmtId="49" fontId="1" fillId="2" borderId="40" xfId="0" applyNumberFormat="1" applyFont="1" applyFill="1" applyBorder="1" applyAlignment="1">
      <alignment vertical="center"/>
    </xf>
    <xf numFmtId="0" fontId="1" fillId="2" borderId="41" xfId="0" applyFont="1" applyFill="1" applyBorder="1" applyAlignment="1"/>
    <xf numFmtId="0" fontId="1" fillId="2" borderId="42" xfId="0" applyFont="1" applyFill="1" applyBorder="1" applyAlignment="1"/>
    <xf numFmtId="0" fontId="1" fillId="8" borderId="34" xfId="0" applyFont="1" applyFill="1" applyBorder="1" applyAlignment="1"/>
    <xf numFmtId="0" fontId="1" fillId="6" borderId="15" xfId="0" applyFont="1" applyFill="1" applyBorder="1" applyAlignment="1"/>
    <xf numFmtId="49" fontId="5" fillId="7" borderId="25" xfId="0" applyNumberFormat="1" applyFont="1" applyFill="1" applyBorder="1" applyAlignment="1">
      <alignment vertical="center"/>
    </xf>
    <xf numFmtId="49" fontId="5" fillId="7" borderId="16" xfId="0" applyNumberFormat="1" applyFont="1" applyFill="1" applyBorder="1" applyAlignment="1">
      <alignment horizontal="center" vertical="center"/>
    </xf>
    <xf numFmtId="49" fontId="1" fillId="7" borderId="26" xfId="0" applyNumberFormat="1" applyFont="1" applyFill="1" applyBorder="1" applyAlignment="1">
      <alignment horizontal="center"/>
    </xf>
    <xf numFmtId="49" fontId="5" fillId="2" borderId="27" xfId="0" applyNumberFormat="1" applyFont="1" applyFill="1" applyBorder="1" applyAlignment="1">
      <alignment vertical="center"/>
    </xf>
    <xf numFmtId="3" fontId="5" fillId="2" borderId="6" xfId="0" applyNumberFormat="1" applyFont="1" applyFill="1" applyBorder="1" applyAlignment="1">
      <alignment vertical="center"/>
    </xf>
    <xf numFmtId="9" fontId="1" fillId="2" borderId="28" xfId="0" applyNumberFormat="1" applyFont="1" applyFill="1" applyBorder="1" applyAlignment="1"/>
    <xf numFmtId="165" fontId="5" fillId="2" borderId="6" xfId="0" applyNumberFormat="1" applyFont="1" applyFill="1" applyBorder="1" applyAlignment="1">
      <alignment vertical="center"/>
    </xf>
    <xf numFmtId="0" fontId="8" fillId="6" borderId="15" xfId="0" applyFont="1" applyFill="1" applyBorder="1" applyAlignment="1">
      <alignment vertical="center"/>
    </xf>
    <xf numFmtId="49" fontId="5" fillId="7" borderId="29" xfId="0" applyNumberFormat="1" applyFont="1" applyFill="1" applyBorder="1" applyAlignment="1">
      <alignment vertical="center"/>
    </xf>
    <xf numFmtId="165" fontId="5" fillId="7" borderId="30" xfId="0" applyNumberFormat="1" applyFont="1" applyFill="1" applyBorder="1" applyAlignment="1">
      <alignment vertical="center"/>
    </xf>
    <xf numFmtId="9" fontId="5" fillId="7" borderId="31" xfId="0" applyNumberFormat="1" applyFont="1" applyFill="1" applyBorder="1" applyAlignment="1">
      <alignment vertical="center"/>
    </xf>
    <xf numFmtId="49" fontId="5" fillId="7" borderId="43" xfId="0" applyNumberFormat="1" applyFont="1" applyFill="1" applyBorder="1" applyAlignment="1">
      <alignment vertical="center"/>
    </xf>
    <xf numFmtId="3" fontId="5" fillId="7" borderId="44" xfId="0" applyNumberFormat="1" applyFont="1" applyFill="1" applyBorder="1" applyAlignment="1">
      <alignment vertical="center"/>
    </xf>
    <xf numFmtId="0" fontId="5" fillId="6" borderId="15" xfId="0" applyFont="1" applyFill="1" applyBorder="1" applyAlignment="1">
      <alignment vertical="center"/>
    </xf>
    <xf numFmtId="164" fontId="5" fillId="2" borderId="15" xfId="0" applyNumberFormat="1" applyFont="1" applyFill="1" applyBorder="1" applyAlignment="1">
      <alignment horizontal="right" vertical="center"/>
    </xf>
    <xf numFmtId="165" fontId="5" fillId="7" borderId="31" xfId="0" applyNumberFormat="1" applyFont="1" applyFill="1" applyBorder="1" applyAlignment="1">
      <alignment vertical="center"/>
    </xf>
    <xf numFmtId="49" fontId="10" fillId="8" borderId="32" xfId="0" applyNumberFormat="1" applyFont="1" applyFill="1" applyBorder="1" applyAlignment="1">
      <alignment vertical="center"/>
    </xf>
    <xf numFmtId="0" fontId="5" fillId="8" borderId="33" xfId="0" applyFont="1" applyFill="1" applyBorder="1" applyAlignment="1">
      <alignment vertical="center"/>
    </xf>
    <xf numFmtId="49" fontId="10" fillId="8" borderId="45" xfId="0" applyNumberFormat="1" applyFont="1" applyFill="1" applyBorder="1" applyAlignment="1">
      <alignment horizontal="center" vertical="center"/>
    </xf>
    <xf numFmtId="49" fontId="10" fillId="8" borderId="46" xfId="0" applyNumberFormat="1" applyFont="1" applyFill="1" applyBorder="1" applyAlignment="1">
      <alignment horizontal="center" vertical="center"/>
    </xf>
    <xf numFmtId="49" fontId="10" fillId="8" borderId="47" xfId="0" applyNumberFormat="1" applyFont="1" applyFill="1" applyBorder="1" applyAlignment="1">
      <alignment horizontal="center" vertical="center"/>
    </xf>
    <xf numFmtId="49" fontId="2" fillId="3" borderId="6" xfId="0" applyNumberFormat="1" applyFont="1" applyFill="1" applyBorder="1" applyAlignment="1">
      <alignment wrapText="1"/>
    </xf>
    <xf numFmtId="0" fontId="2" fillId="4" borderId="6" xfId="0" applyFont="1" applyFill="1" applyBorder="1" applyAlignment="1">
      <alignment wrapText="1"/>
    </xf>
    <xf numFmtId="49" fontId="1" fillId="2" borderId="6" xfId="0" applyNumberFormat="1" applyFont="1" applyFill="1" applyBorder="1" applyAlignment="1">
      <alignment wrapText="1"/>
    </xf>
    <xf numFmtId="0" fontId="1" fillId="2" borderId="6" xfId="0" applyFont="1" applyFill="1" applyBorder="1" applyAlignment="1">
      <alignment wrapText="1"/>
    </xf>
    <xf numFmtId="0" fontId="0" fillId="2" borderId="4" xfId="0" applyFill="1" applyBorder="1"/>
    <xf numFmtId="49" fontId="8" fillId="3" borderId="5" xfId="0" applyNumberFormat="1" applyFont="1" applyFill="1" applyBorder="1" applyAlignment="1">
      <alignment vertical="center" wrapText="1"/>
    </xf>
    <xf numFmtId="0" fontId="1" fillId="9" borderId="48" xfId="0" applyFont="1" applyFill="1" applyBorder="1" applyAlignment="1">
      <alignment horizontal="right"/>
    </xf>
    <xf numFmtId="0" fontId="1" fillId="2" borderId="7" xfId="0" applyFont="1" applyFill="1" applyBorder="1"/>
    <xf numFmtId="3" fontId="1" fillId="0" borderId="48" xfId="0" applyNumberFormat="1" applyFont="1" applyFill="1" applyBorder="1" applyAlignment="1">
      <alignment horizontal="right"/>
    </xf>
    <xf numFmtId="0" fontId="0" fillId="0" borderId="0" xfId="0" applyNumberFormat="1"/>
    <xf numFmtId="0" fontId="0" fillId="0" borderId="0" xfId="0"/>
    <xf numFmtId="0" fontId="1" fillId="9" borderId="48" xfId="0" applyFont="1" applyFill="1" applyBorder="1" applyAlignment="1">
      <alignment horizontal="right" vertical="center" wrapText="1"/>
    </xf>
    <xf numFmtId="17" fontId="1" fillId="0" borderId="48" xfId="0" applyNumberFormat="1" applyFont="1" applyFill="1" applyBorder="1" applyAlignment="1">
      <alignment horizontal="right" vertical="center"/>
    </xf>
    <xf numFmtId="0" fontId="1" fillId="9" borderId="48" xfId="0" applyFont="1" applyFill="1" applyBorder="1" applyAlignment="1">
      <alignment horizontal="right" vertical="center"/>
    </xf>
    <xf numFmtId="3" fontId="1" fillId="0" borderId="48" xfId="0" applyNumberFormat="1" applyFont="1" applyFill="1" applyBorder="1" applyAlignment="1">
      <alignment horizontal="right" vertical="center"/>
    </xf>
    <xf numFmtId="3" fontId="1" fillId="0" borderId="48" xfId="0" applyNumberFormat="1" applyFont="1" applyBorder="1" applyAlignment="1">
      <alignment horizontal="right" vertical="center"/>
    </xf>
    <xf numFmtId="0" fontId="1" fillId="0" borderId="48" xfId="0" applyFont="1" applyBorder="1" applyAlignment="1">
      <alignment horizontal="right" vertical="center"/>
    </xf>
    <xf numFmtId="17" fontId="1" fillId="0" borderId="48" xfId="0" applyNumberFormat="1" applyFont="1" applyBorder="1" applyAlignment="1">
      <alignment horizontal="right" vertical="center"/>
    </xf>
    <xf numFmtId="17" fontId="1" fillId="9" borderId="48" xfId="0" applyNumberFormat="1" applyFont="1" applyFill="1" applyBorder="1" applyAlignment="1">
      <alignment horizontal="right" vertical="center"/>
    </xf>
    <xf numFmtId="49" fontId="1" fillId="2" borderId="6" xfId="0" applyNumberFormat="1" applyFont="1" applyFill="1" applyBorder="1"/>
    <xf numFmtId="0" fontId="1" fillId="2" borderId="6" xfId="0" applyFont="1" applyFill="1" applyBorder="1"/>
    <xf numFmtId="0" fontId="1" fillId="0" borderId="48" xfId="0" applyFont="1" applyBorder="1" applyAlignment="1">
      <alignment horizontal="right" vertical="center" wrapText="1"/>
    </xf>
    <xf numFmtId="0" fontId="11" fillId="2" borderId="8" xfId="0" applyFont="1" applyFill="1" applyBorder="1" applyAlignment="1">
      <alignment wrapText="1"/>
    </xf>
    <xf numFmtId="14" fontId="11" fillId="2" borderId="9" xfId="0" applyNumberFormat="1" applyFont="1" applyFill="1" applyBorder="1" applyAlignment="1"/>
    <xf numFmtId="0" fontId="11" fillId="2" borderId="3" xfId="0" applyFont="1" applyFill="1" applyBorder="1" applyAlignment="1"/>
    <xf numFmtId="0" fontId="11" fillId="2" borderId="9" xfId="0" applyFont="1" applyFill="1" applyBorder="1" applyAlignment="1"/>
    <xf numFmtId="0" fontId="11" fillId="2" borderId="9" xfId="0" applyFont="1" applyFill="1" applyBorder="1" applyAlignment="1">
      <alignment horizontal="right" wrapText="1"/>
    </xf>
    <xf numFmtId="49" fontId="12" fillId="3" borderId="6" xfId="0" applyNumberFormat="1" applyFont="1" applyFill="1" applyBorder="1" applyAlignment="1">
      <alignment horizontal="center" vertical="center"/>
    </xf>
    <xf numFmtId="0" fontId="12" fillId="4" borderId="6" xfId="0" applyFont="1" applyFill="1" applyBorder="1" applyAlignment="1">
      <alignment horizontal="center" vertical="center"/>
    </xf>
    <xf numFmtId="0" fontId="11" fillId="2" borderId="11" xfId="0" applyFont="1" applyFill="1" applyBorder="1" applyAlignment="1"/>
    <xf numFmtId="0" fontId="11" fillId="2" borderId="12" xfId="0" applyFont="1" applyFill="1" applyBorder="1" applyAlignment="1">
      <alignment horizontal="left"/>
    </xf>
    <xf numFmtId="0" fontId="11" fillId="2" borderId="12" xfId="0" applyFont="1" applyFill="1" applyBorder="1" applyAlignment="1"/>
    <xf numFmtId="0" fontId="11" fillId="2" borderId="12" xfId="0" applyFont="1" applyFill="1" applyBorder="1" applyAlignment="1">
      <alignment horizontal="right"/>
    </xf>
    <xf numFmtId="49" fontId="8" fillId="3" borderId="13" xfId="0" applyNumberFormat="1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vertical="center"/>
    </xf>
    <xf numFmtId="0" fontId="1" fillId="2" borderId="13" xfId="0" applyFont="1" applyFill="1" applyBorder="1" applyAlignment="1">
      <alignment horizontal="center" vertical="center"/>
    </xf>
    <xf numFmtId="3" fontId="1" fillId="2" borderId="13" xfId="0" applyNumberFormat="1" applyFont="1" applyFill="1" applyBorder="1" applyAlignment="1">
      <alignment vertical="center"/>
    </xf>
    <xf numFmtId="3" fontId="1" fillId="2" borderId="13" xfId="0" applyNumberFormat="1" applyFont="1" applyFill="1" applyBorder="1" applyAlignment="1">
      <alignment horizontal="right" vertical="center"/>
    </xf>
    <xf numFmtId="49" fontId="2" fillId="3" borderId="13" xfId="0" applyNumberFormat="1" applyFont="1" applyFill="1" applyBorder="1" applyAlignment="1">
      <alignment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vertical="center"/>
    </xf>
    <xf numFmtId="3" fontId="2" fillId="3" borderId="13" xfId="0" applyNumberFormat="1" applyFont="1" applyFill="1" applyBorder="1" applyAlignment="1">
      <alignment vertical="center"/>
    </xf>
    <xf numFmtId="3" fontId="11" fillId="2" borderId="12" xfId="0" applyNumberFormat="1" applyFont="1" applyFill="1" applyBorder="1" applyAlignment="1"/>
    <xf numFmtId="3" fontId="11" fillId="2" borderId="12" xfId="0" applyNumberFormat="1" applyFont="1" applyFill="1" applyBorder="1" applyAlignment="1">
      <alignment horizontal="right"/>
    </xf>
    <xf numFmtId="0" fontId="1" fillId="2" borderId="13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1" fillId="2" borderId="1" xfId="0" applyFont="1" applyFill="1" applyBorder="1"/>
    <xf numFmtId="0" fontId="1" fillId="2" borderId="49" xfId="0" applyFont="1" applyFill="1" applyBorder="1"/>
    <xf numFmtId="3" fontId="1" fillId="2" borderId="49" xfId="0" applyNumberFormat="1" applyFont="1" applyFill="1" applyBorder="1"/>
    <xf numFmtId="0" fontId="1" fillId="0" borderId="0" xfId="0" applyNumberFormat="1" applyFont="1"/>
    <xf numFmtId="0" fontId="1" fillId="0" borderId="0" xfId="0" applyFont="1"/>
    <xf numFmtId="49" fontId="13" fillId="5" borderId="18" xfId="0" applyNumberFormat="1" applyFont="1" applyFill="1" applyBorder="1" applyAlignment="1">
      <alignment vertical="center"/>
    </xf>
    <xf numFmtId="0" fontId="13" fillId="5" borderId="19" xfId="0" applyFont="1" applyFill="1" applyBorder="1" applyAlignment="1">
      <alignment vertical="center"/>
    </xf>
    <xf numFmtId="164" fontId="13" fillId="5" borderId="20" xfId="0" applyNumberFormat="1" applyFont="1" applyFill="1" applyBorder="1" applyAlignment="1">
      <alignment vertical="center"/>
    </xf>
    <xf numFmtId="49" fontId="13" fillId="3" borderId="21" xfId="0" applyNumberFormat="1" applyFont="1" applyFill="1" applyBorder="1" applyAlignment="1">
      <alignment vertical="center"/>
    </xf>
    <xf numFmtId="0" fontId="13" fillId="3" borderId="13" xfId="0" applyFont="1" applyFill="1" applyBorder="1" applyAlignment="1">
      <alignment vertical="center"/>
    </xf>
    <xf numFmtId="164" fontId="13" fillId="3" borderId="22" xfId="0" applyNumberFormat="1" applyFont="1" applyFill="1" applyBorder="1" applyAlignment="1">
      <alignment vertical="center"/>
    </xf>
    <xf numFmtId="49" fontId="13" fillId="5" borderId="21" xfId="0" applyNumberFormat="1" applyFont="1" applyFill="1" applyBorder="1" applyAlignment="1">
      <alignment vertical="center"/>
    </xf>
    <xf numFmtId="0" fontId="13" fillId="5" borderId="13" xfId="0" applyFont="1" applyFill="1" applyBorder="1" applyAlignment="1">
      <alignment vertical="center"/>
    </xf>
    <xf numFmtId="164" fontId="13" fillId="5" borderId="22" xfId="0" applyNumberFormat="1" applyFont="1" applyFill="1" applyBorder="1" applyAlignment="1">
      <alignment vertical="center"/>
    </xf>
    <xf numFmtId="49" fontId="13" fillId="5" borderId="23" xfId="0" applyNumberFormat="1" applyFont="1" applyFill="1" applyBorder="1" applyAlignment="1">
      <alignment vertical="center"/>
    </xf>
    <xf numFmtId="0" fontId="14" fillId="5" borderId="24" xfId="0" applyFont="1" applyFill="1" applyBorder="1" applyAlignment="1">
      <alignment vertical="center"/>
    </xf>
    <xf numFmtId="164" fontId="13" fillId="10" borderId="50" xfId="0" applyNumberFormat="1" applyFont="1" applyFill="1" applyBorder="1" applyAlignment="1">
      <alignment vertical="center"/>
    </xf>
    <xf numFmtId="49" fontId="1" fillId="2" borderId="51" xfId="0" applyNumberFormat="1" applyFont="1" applyFill="1" applyBorder="1" applyAlignment="1">
      <alignment horizontal="left"/>
    </xf>
    <xf numFmtId="49" fontId="1" fillId="2" borderId="52" xfId="0" applyNumberFormat="1" applyFont="1" applyFill="1" applyBorder="1" applyAlignment="1">
      <alignment horizontal="left"/>
    </xf>
  </cellXfs>
  <cellStyles count="3">
    <cellStyle name="Normal" xfId="0" builtinId="0"/>
    <cellStyle name="Normal 2" xfId="1"/>
    <cellStyle name="TableStyleLight1" xfId="2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1019173</xdr:colOff>
      <xdr:row>0</xdr:row>
      <xdr:rowOff>161925</xdr:rowOff>
    </xdr:from>
    <xdr:to>
      <xdr:col>7</xdr:col>
      <xdr:colOff>22142</xdr:colOff>
      <xdr:row>7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9173" y="161925"/>
          <a:ext cx="7566483" cy="11589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09"/>
  <sheetViews>
    <sheetView showGridLines="0" tabSelected="1" topLeftCell="B1" zoomScale="106" zoomScaleNormal="106" workbookViewId="0">
      <selection activeCell="D11" sqref="D11"/>
    </sheetView>
  </sheetViews>
  <sheetFormatPr baseColWidth="10" defaultColWidth="10.85546875" defaultRowHeight="11.25" customHeight="1" x14ac:dyDescent="0.25"/>
  <cols>
    <col min="1" max="1" width="15.5703125" style="1" customWidth="1"/>
    <col min="2" max="2" width="21.28515625" style="1" customWidth="1"/>
    <col min="3" max="3" width="18.5703125" style="1" bestFit="1" customWidth="1"/>
    <col min="4" max="4" width="14.85546875" style="1" customWidth="1"/>
    <col min="5" max="5" width="22.28515625" style="1" bestFit="1" customWidth="1"/>
    <col min="6" max="6" width="18.7109375" style="1" customWidth="1"/>
    <col min="7" max="7" width="17.140625" style="14" customWidth="1"/>
    <col min="8" max="255" width="10.85546875" style="1" customWidth="1"/>
  </cols>
  <sheetData>
    <row r="1" spans="1:255" ht="15" customHeight="1" x14ac:dyDescent="0.25">
      <c r="A1" s="2"/>
      <c r="B1" s="2"/>
      <c r="C1" s="2"/>
      <c r="D1" s="2"/>
      <c r="E1" s="2"/>
      <c r="F1" s="2"/>
      <c r="G1" s="11"/>
    </row>
    <row r="2" spans="1:255" ht="15" customHeight="1" x14ac:dyDescent="0.25">
      <c r="A2" s="2"/>
      <c r="B2" s="2"/>
      <c r="C2" s="2"/>
      <c r="D2" s="2"/>
      <c r="E2" s="2"/>
      <c r="F2" s="2"/>
      <c r="G2" s="11"/>
    </row>
    <row r="3" spans="1:255" ht="15" customHeight="1" x14ac:dyDescent="0.25">
      <c r="A3" s="2"/>
      <c r="B3" s="2"/>
      <c r="C3" s="2"/>
      <c r="D3" s="2"/>
      <c r="E3" s="2"/>
      <c r="F3" s="2"/>
      <c r="G3" s="11"/>
    </row>
    <row r="4" spans="1:255" ht="15" customHeight="1" x14ac:dyDescent="0.25">
      <c r="A4" s="2"/>
      <c r="B4" s="2"/>
      <c r="C4" s="2"/>
      <c r="D4" s="2"/>
      <c r="E4" s="2"/>
      <c r="F4" s="2"/>
      <c r="G4" s="11"/>
    </row>
    <row r="5" spans="1:255" ht="15" customHeight="1" x14ac:dyDescent="0.25">
      <c r="A5" s="2"/>
      <c r="B5" s="2"/>
      <c r="C5" s="2"/>
      <c r="D5" s="2"/>
      <c r="E5" s="2"/>
      <c r="F5" s="2"/>
      <c r="G5" s="11"/>
    </row>
    <row r="6" spans="1:255" ht="15" customHeight="1" x14ac:dyDescent="0.25">
      <c r="A6" s="2"/>
      <c r="B6" s="2"/>
      <c r="C6" s="2"/>
      <c r="D6" s="2"/>
      <c r="E6" s="2"/>
      <c r="F6" s="2"/>
      <c r="G6" s="11"/>
    </row>
    <row r="7" spans="1:255" ht="15" customHeight="1" x14ac:dyDescent="0.25">
      <c r="A7" s="2"/>
      <c r="B7" s="2"/>
      <c r="C7" s="2"/>
      <c r="D7" s="2"/>
      <c r="E7" s="2"/>
      <c r="F7" s="2"/>
      <c r="G7" s="11"/>
    </row>
    <row r="8" spans="1:255" ht="15" customHeight="1" x14ac:dyDescent="0.25">
      <c r="A8" s="2"/>
      <c r="B8" s="3"/>
      <c r="C8" s="4"/>
      <c r="D8" s="2"/>
      <c r="E8" s="4"/>
      <c r="F8" s="4"/>
      <c r="G8" s="12"/>
    </row>
    <row r="9" spans="1:255" s="68" customFormat="1" ht="12" customHeight="1" x14ac:dyDescent="0.25">
      <c r="A9" s="62"/>
      <c r="B9" s="63" t="s">
        <v>0</v>
      </c>
      <c r="C9" s="64" t="s">
        <v>95</v>
      </c>
      <c r="D9" s="65"/>
      <c r="E9" s="58" t="s">
        <v>132</v>
      </c>
      <c r="F9" s="59"/>
      <c r="G9" s="66">
        <v>10000</v>
      </c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7"/>
      <c r="AU9" s="67"/>
      <c r="AV9" s="67"/>
      <c r="AW9" s="67"/>
      <c r="AX9" s="67"/>
      <c r="AY9" s="67"/>
      <c r="AZ9" s="67"/>
      <c r="BA9" s="67"/>
      <c r="BB9" s="67"/>
      <c r="BC9" s="67"/>
      <c r="BD9" s="67"/>
      <c r="BE9" s="67"/>
      <c r="BF9" s="67"/>
      <c r="BG9" s="67"/>
      <c r="BH9" s="67"/>
      <c r="BI9" s="67"/>
      <c r="BJ9" s="67"/>
      <c r="BK9" s="67"/>
      <c r="BL9" s="67"/>
      <c r="BM9" s="67"/>
      <c r="BN9" s="67"/>
      <c r="BO9" s="67"/>
      <c r="BP9" s="67"/>
      <c r="BQ9" s="67"/>
      <c r="BR9" s="67"/>
      <c r="BS9" s="67"/>
      <c r="BT9" s="67"/>
      <c r="BU9" s="67"/>
      <c r="BV9" s="67"/>
      <c r="BW9" s="67"/>
      <c r="BX9" s="67"/>
      <c r="BY9" s="67"/>
      <c r="BZ9" s="67"/>
      <c r="CA9" s="67"/>
      <c r="CB9" s="67"/>
      <c r="CC9" s="67"/>
      <c r="CD9" s="67"/>
      <c r="CE9" s="67"/>
      <c r="CF9" s="67"/>
      <c r="CG9" s="67"/>
      <c r="CH9" s="67"/>
      <c r="CI9" s="67"/>
      <c r="CJ9" s="67"/>
      <c r="CK9" s="67"/>
      <c r="CL9" s="67"/>
      <c r="CM9" s="67"/>
      <c r="CN9" s="67"/>
      <c r="CO9" s="67"/>
      <c r="CP9" s="67"/>
      <c r="CQ9" s="67"/>
      <c r="CR9" s="67"/>
      <c r="CS9" s="67"/>
      <c r="CT9" s="67"/>
      <c r="CU9" s="67"/>
      <c r="CV9" s="67"/>
      <c r="CW9" s="67"/>
      <c r="CX9" s="67"/>
      <c r="CY9" s="67"/>
      <c r="CZ9" s="67"/>
      <c r="DA9" s="67"/>
      <c r="DB9" s="67"/>
      <c r="DC9" s="67"/>
      <c r="DD9" s="67"/>
      <c r="DE9" s="67"/>
      <c r="DF9" s="67"/>
      <c r="DG9" s="67"/>
      <c r="DH9" s="67"/>
      <c r="DI9" s="67"/>
      <c r="DJ9" s="67"/>
      <c r="DK9" s="67"/>
      <c r="DL9" s="67"/>
      <c r="DM9" s="67"/>
      <c r="DN9" s="67"/>
      <c r="DO9" s="67"/>
      <c r="DP9" s="67"/>
      <c r="DQ9" s="67"/>
      <c r="DR9" s="67"/>
      <c r="DS9" s="67"/>
      <c r="DT9" s="67"/>
      <c r="DU9" s="67"/>
      <c r="DV9" s="67"/>
      <c r="DW9" s="67"/>
      <c r="DX9" s="67"/>
      <c r="DY9" s="67"/>
      <c r="DZ9" s="67"/>
      <c r="EA9" s="67"/>
      <c r="EB9" s="67"/>
      <c r="EC9" s="67"/>
      <c r="ED9" s="67"/>
      <c r="EE9" s="67"/>
      <c r="EF9" s="67"/>
      <c r="EG9" s="67"/>
      <c r="EH9" s="67"/>
      <c r="EI9" s="67"/>
      <c r="EJ9" s="67"/>
      <c r="EK9" s="67"/>
      <c r="EL9" s="67"/>
      <c r="EM9" s="67"/>
      <c r="EN9" s="67"/>
      <c r="EO9" s="67"/>
      <c r="EP9" s="67"/>
      <c r="EQ9" s="67"/>
      <c r="ER9" s="67"/>
      <c r="ES9" s="67"/>
      <c r="ET9" s="67"/>
      <c r="EU9" s="67"/>
      <c r="EV9" s="67"/>
      <c r="EW9" s="67"/>
      <c r="EX9" s="67"/>
      <c r="EY9" s="67"/>
      <c r="EZ9" s="67"/>
      <c r="FA9" s="67"/>
      <c r="FB9" s="67"/>
      <c r="FC9" s="67"/>
      <c r="FD9" s="67"/>
      <c r="FE9" s="67"/>
      <c r="FF9" s="67"/>
      <c r="FG9" s="67"/>
      <c r="FH9" s="67"/>
      <c r="FI9" s="67"/>
      <c r="FJ9" s="67"/>
      <c r="FK9" s="67"/>
      <c r="FL9" s="67"/>
      <c r="FM9" s="67"/>
      <c r="FN9" s="67"/>
      <c r="FO9" s="67"/>
      <c r="FP9" s="67"/>
      <c r="FQ9" s="67"/>
      <c r="FR9" s="67"/>
      <c r="FS9" s="67"/>
      <c r="FT9" s="67"/>
      <c r="FU9" s="67"/>
      <c r="FV9" s="67"/>
      <c r="FW9" s="67"/>
      <c r="FX9" s="67"/>
      <c r="FY9" s="67"/>
      <c r="FZ9" s="67"/>
      <c r="GA9" s="67"/>
      <c r="GB9" s="67"/>
      <c r="GC9" s="67"/>
      <c r="GD9" s="67"/>
      <c r="GE9" s="67"/>
      <c r="GF9" s="67"/>
      <c r="GG9" s="67"/>
      <c r="GH9" s="67"/>
      <c r="GI9" s="67"/>
      <c r="GJ9" s="67"/>
      <c r="GK9" s="67"/>
      <c r="GL9" s="67"/>
      <c r="GM9" s="67"/>
      <c r="GN9" s="67"/>
      <c r="GO9" s="67"/>
      <c r="GP9" s="67"/>
      <c r="GQ9" s="67"/>
      <c r="GR9" s="67"/>
      <c r="GS9" s="67"/>
      <c r="GT9" s="67"/>
      <c r="GU9" s="67"/>
      <c r="GV9" s="67"/>
      <c r="GW9" s="67"/>
      <c r="GX9" s="67"/>
      <c r="GY9" s="67"/>
      <c r="GZ9" s="67"/>
      <c r="HA9" s="67"/>
      <c r="HB9" s="67"/>
      <c r="HC9" s="67"/>
      <c r="HD9" s="67"/>
      <c r="HE9" s="67"/>
      <c r="HF9" s="67"/>
      <c r="HG9" s="67"/>
      <c r="HH9" s="67"/>
      <c r="HI9" s="67"/>
      <c r="HJ9" s="67"/>
      <c r="HK9" s="67"/>
      <c r="HL9" s="67"/>
      <c r="HM9" s="67"/>
      <c r="HN9" s="67"/>
      <c r="HO9" s="67"/>
      <c r="HP9" s="67"/>
      <c r="HQ9" s="67"/>
      <c r="HR9" s="67"/>
      <c r="HS9" s="67"/>
      <c r="HT9" s="67"/>
      <c r="HU9" s="67"/>
      <c r="HV9" s="67"/>
      <c r="HW9" s="67"/>
      <c r="HX9" s="67"/>
      <c r="HY9" s="67"/>
      <c r="HZ9" s="67"/>
      <c r="IA9" s="67"/>
      <c r="IB9" s="67"/>
      <c r="IC9" s="67"/>
      <c r="ID9" s="67"/>
      <c r="IE9" s="67"/>
      <c r="IF9" s="67"/>
      <c r="IG9" s="67"/>
      <c r="IH9" s="67"/>
      <c r="II9" s="67"/>
      <c r="IJ9" s="67"/>
      <c r="IK9" s="67"/>
      <c r="IL9" s="67"/>
      <c r="IM9" s="67"/>
      <c r="IN9" s="67"/>
      <c r="IO9" s="67"/>
      <c r="IP9" s="67"/>
      <c r="IQ9" s="67"/>
      <c r="IR9" s="67"/>
      <c r="IS9" s="67"/>
      <c r="IT9" s="67"/>
      <c r="IU9" s="67"/>
    </row>
    <row r="10" spans="1:255" s="68" customFormat="1" ht="25.5" customHeight="1" x14ac:dyDescent="0.25">
      <c r="A10" s="62"/>
      <c r="B10" s="6" t="s">
        <v>1</v>
      </c>
      <c r="C10" s="69" t="s">
        <v>96</v>
      </c>
      <c r="D10" s="65"/>
      <c r="E10" s="60" t="s">
        <v>2</v>
      </c>
      <c r="F10" s="61"/>
      <c r="G10" s="70" t="s">
        <v>85</v>
      </c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7"/>
      <c r="AN10" s="67"/>
      <c r="AO10" s="67"/>
      <c r="AP10" s="67"/>
      <c r="AQ10" s="67"/>
      <c r="AR10" s="67"/>
      <c r="AS10" s="67"/>
      <c r="AT10" s="67"/>
      <c r="AU10" s="67"/>
      <c r="AV10" s="67"/>
      <c r="AW10" s="67"/>
      <c r="AX10" s="67"/>
      <c r="AY10" s="67"/>
      <c r="AZ10" s="67"/>
      <c r="BA10" s="67"/>
      <c r="BB10" s="67"/>
      <c r="BC10" s="67"/>
      <c r="BD10" s="67"/>
      <c r="BE10" s="67"/>
      <c r="BF10" s="67"/>
      <c r="BG10" s="67"/>
      <c r="BH10" s="67"/>
      <c r="BI10" s="67"/>
      <c r="BJ10" s="67"/>
      <c r="BK10" s="67"/>
      <c r="BL10" s="67"/>
      <c r="BM10" s="67"/>
      <c r="BN10" s="67"/>
      <c r="BO10" s="67"/>
      <c r="BP10" s="67"/>
      <c r="BQ10" s="67"/>
      <c r="BR10" s="67"/>
      <c r="BS10" s="67"/>
      <c r="BT10" s="67"/>
      <c r="BU10" s="67"/>
      <c r="BV10" s="67"/>
      <c r="BW10" s="67"/>
      <c r="BX10" s="67"/>
      <c r="BY10" s="67"/>
      <c r="BZ10" s="67"/>
      <c r="CA10" s="67"/>
      <c r="CB10" s="67"/>
      <c r="CC10" s="67"/>
      <c r="CD10" s="67"/>
      <c r="CE10" s="67"/>
      <c r="CF10" s="67"/>
      <c r="CG10" s="67"/>
      <c r="CH10" s="67"/>
      <c r="CI10" s="67"/>
      <c r="CJ10" s="67"/>
      <c r="CK10" s="67"/>
      <c r="CL10" s="67"/>
      <c r="CM10" s="67"/>
      <c r="CN10" s="67"/>
      <c r="CO10" s="67"/>
      <c r="CP10" s="67"/>
      <c r="CQ10" s="67"/>
      <c r="CR10" s="67"/>
      <c r="CS10" s="67"/>
      <c r="CT10" s="67"/>
      <c r="CU10" s="67"/>
      <c r="CV10" s="67"/>
      <c r="CW10" s="67"/>
      <c r="CX10" s="67"/>
      <c r="CY10" s="67"/>
      <c r="CZ10" s="67"/>
      <c r="DA10" s="67"/>
      <c r="DB10" s="67"/>
      <c r="DC10" s="67"/>
      <c r="DD10" s="67"/>
      <c r="DE10" s="67"/>
      <c r="DF10" s="67"/>
      <c r="DG10" s="67"/>
      <c r="DH10" s="67"/>
      <c r="DI10" s="67"/>
      <c r="DJ10" s="67"/>
      <c r="DK10" s="67"/>
      <c r="DL10" s="67"/>
      <c r="DM10" s="67"/>
      <c r="DN10" s="67"/>
      <c r="DO10" s="67"/>
      <c r="DP10" s="67"/>
      <c r="DQ10" s="67"/>
      <c r="DR10" s="67"/>
      <c r="DS10" s="67"/>
      <c r="DT10" s="67"/>
      <c r="DU10" s="67"/>
      <c r="DV10" s="67"/>
      <c r="DW10" s="67"/>
      <c r="DX10" s="67"/>
      <c r="DY10" s="67"/>
      <c r="DZ10" s="67"/>
      <c r="EA10" s="67"/>
      <c r="EB10" s="67"/>
      <c r="EC10" s="67"/>
      <c r="ED10" s="67"/>
      <c r="EE10" s="67"/>
      <c r="EF10" s="67"/>
      <c r="EG10" s="67"/>
      <c r="EH10" s="67"/>
      <c r="EI10" s="67"/>
      <c r="EJ10" s="67"/>
      <c r="EK10" s="67"/>
      <c r="EL10" s="67"/>
      <c r="EM10" s="67"/>
      <c r="EN10" s="67"/>
      <c r="EO10" s="67"/>
      <c r="EP10" s="67"/>
      <c r="EQ10" s="67"/>
      <c r="ER10" s="67"/>
      <c r="ES10" s="67"/>
      <c r="ET10" s="67"/>
      <c r="EU10" s="67"/>
      <c r="EV10" s="67"/>
      <c r="EW10" s="67"/>
      <c r="EX10" s="67"/>
      <c r="EY10" s="67"/>
      <c r="EZ10" s="67"/>
      <c r="FA10" s="67"/>
      <c r="FB10" s="67"/>
      <c r="FC10" s="67"/>
      <c r="FD10" s="67"/>
      <c r="FE10" s="67"/>
      <c r="FF10" s="67"/>
      <c r="FG10" s="67"/>
      <c r="FH10" s="67"/>
      <c r="FI10" s="67"/>
      <c r="FJ10" s="67"/>
      <c r="FK10" s="67"/>
      <c r="FL10" s="67"/>
      <c r="FM10" s="67"/>
      <c r="FN10" s="67"/>
      <c r="FO10" s="67"/>
      <c r="FP10" s="67"/>
      <c r="FQ10" s="67"/>
      <c r="FR10" s="67"/>
      <c r="FS10" s="67"/>
      <c r="FT10" s="67"/>
      <c r="FU10" s="67"/>
      <c r="FV10" s="67"/>
      <c r="FW10" s="67"/>
      <c r="FX10" s="67"/>
      <c r="FY10" s="67"/>
      <c r="FZ10" s="67"/>
      <c r="GA10" s="67"/>
      <c r="GB10" s="67"/>
      <c r="GC10" s="67"/>
      <c r="GD10" s="67"/>
      <c r="GE10" s="67"/>
      <c r="GF10" s="67"/>
      <c r="GG10" s="67"/>
      <c r="GH10" s="67"/>
      <c r="GI10" s="67"/>
      <c r="GJ10" s="67"/>
      <c r="GK10" s="67"/>
      <c r="GL10" s="67"/>
      <c r="GM10" s="67"/>
      <c r="GN10" s="67"/>
      <c r="GO10" s="67"/>
      <c r="GP10" s="67"/>
      <c r="GQ10" s="67"/>
      <c r="GR10" s="67"/>
      <c r="GS10" s="67"/>
      <c r="GT10" s="67"/>
      <c r="GU10" s="67"/>
      <c r="GV10" s="67"/>
      <c r="GW10" s="67"/>
      <c r="GX10" s="67"/>
      <c r="GY10" s="67"/>
      <c r="GZ10" s="67"/>
      <c r="HA10" s="67"/>
      <c r="HB10" s="67"/>
      <c r="HC10" s="67"/>
      <c r="HD10" s="67"/>
      <c r="HE10" s="67"/>
      <c r="HF10" s="67"/>
      <c r="HG10" s="67"/>
      <c r="HH10" s="67"/>
      <c r="HI10" s="67"/>
      <c r="HJ10" s="67"/>
      <c r="HK10" s="67"/>
      <c r="HL10" s="67"/>
      <c r="HM10" s="67"/>
      <c r="HN10" s="67"/>
      <c r="HO10" s="67"/>
      <c r="HP10" s="67"/>
      <c r="HQ10" s="67"/>
      <c r="HR10" s="67"/>
      <c r="HS10" s="67"/>
      <c r="HT10" s="67"/>
      <c r="HU10" s="67"/>
      <c r="HV10" s="67"/>
      <c r="HW10" s="67"/>
      <c r="HX10" s="67"/>
      <c r="HY10" s="67"/>
      <c r="HZ10" s="67"/>
      <c r="IA10" s="67"/>
      <c r="IB10" s="67"/>
      <c r="IC10" s="67"/>
      <c r="ID10" s="67"/>
      <c r="IE10" s="67"/>
      <c r="IF10" s="67"/>
      <c r="IG10" s="67"/>
      <c r="IH10" s="67"/>
      <c r="II10" s="67"/>
      <c r="IJ10" s="67"/>
      <c r="IK10" s="67"/>
      <c r="IL10" s="67"/>
      <c r="IM10" s="67"/>
      <c r="IN10" s="67"/>
      <c r="IO10" s="67"/>
      <c r="IP10" s="67"/>
      <c r="IQ10" s="67"/>
      <c r="IR10" s="67"/>
      <c r="IS10" s="67"/>
      <c r="IT10" s="67"/>
      <c r="IU10" s="67"/>
    </row>
    <row r="11" spans="1:255" s="68" customFormat="1" ht="18" customHeight="1" x14ac:dyDescent="0.25">
      <c r="A11" s="62"/>
      <c r="B11" s="6" t="s">
        <v>3</v>
      </c>
      <c r="C11" s="71" t="s">
        <v>55</v>
      </c>
      <c r="D11" s="65"/>
      <c r="E11" s="60" t="s">
        <v>131</v>
      </c>
      <c r="F11" s="61"/>
      <c r="G11" s="72">
        <v>1450</v>
      </c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67"/>
      <c r="AM11" s="67"/>
      <c r="AN11" s="67"/>
      <c r="AO11" s="67"/>
      <c r="AP11" s="67"/>
      <c r="AQ11" s="67"/>
      <c r="AR11" s="67"/>
      <c r="AS11" s="67"/>
      <c r="AT11" s="67"/>
      <c r="AU11" s="67"/>
      <c r="AV11" s="67"/>
      <c r="AW11" s="67"/>
      <c r="AX11" s="67"/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7"/>
      <c r="CC11" s="67"/>
      <c r="CD11" s="67"/>
      <c r="CE11" s="67"/>
      <c r="CF11" s="67"/>
      <c r="CG11" s="67"/>
      <c r="CH11" s="67"/>
      <c r="CI11" s="67"/>
      <c r="CJ11" s="67"/>
      <c r="CK11" s="67"/>
      <c r="CL11" s="67"/>
      <c r="CM11" s="67"/>
      <c r="CN11" s="67"/>
      <c r="CO11" s="67"/>
      <c r="CP11" s="67"/>
      <c r="CQ11" s="67"/>
      <c r="CR11" s="67"/>
      <c r="CS11" s="67"/>
      <c r="CT11" s="67"/>
      <c r="CU11" s="67"/>
      <c r="CV11" s="67"/>
      <c r="CW11" s="67"/>
      <c r="CX11" s="67"/>
      <c r="CY11" s="67"/>
      <c r="CZ11" s="67"/>
      <c r="DA11" s="67"/>
      <c r="DB11" s="67"/>
      <c r="DC11" s="67"/>
      <c r="DD11" s="67"/>
      <c r="DE11" s="67"/>
      <c r="DF11" s="67"/>
      <c r="DG11" s="67"/>
      <c r="DH11" s="67"/>
      <c r="DI11" s="67"/>
      <c r="DJ11" s="67"/>
      <c r="DK11" s="67"/>
      <c r="DL11" s="67"/>
      <c r="DM11" s="67"/>
      <c r="DN11" s="67"/>
      <c r="DO11" s="67"/>
      <c r="DP11" s="67"/>
      <c r="DQ11" s="67"/>
      <c r="DR11" s="67"/>
      <c r="DS11" s="67"/>
      <c r="DT11" s="67"/>
      <c r="DU11" s="67"/>
      <c r="DV11" s="67"/>
      <c r="DW11" s="67"/>
      <c r="DX11" s="67"/>
      <c r="DY11" s="67"/>
      <c r="DZ11" s="67"/>
      <c r="EA11" s="67"/>
      <c r="EB11" s="67"/>
      <c r="EC11" s="67"/>
      <c r="ED11" s="67"/>
      <c r="EE11" s="67"/>
      <c r="EF11" s="67"/>
      <c r="EG11" s="67"/>
      <c r="EH11" s="67"/>
      <c r="EI11" s="67"/>
      <c r="EJ11" s="67"/>
      <c r="EK11" s="67"/>
      <c r="EL11" s="67"/>
      <c r="EM11" s="67"/>
      <c r="EN11" s="67"/>
      <c r="EO11" s="67"/>
      <c r="EP11" s="67"/>
      <c r="EQ11" s="67"/>
      <c r="ER11" s="67"/>
      <c r="ES11" s="67"/>
      <c r="ET11" s="67"/>
      <c r="EU11" s="67"/>
      <c r="EV11" s="67"/>
      <c r="EW11" s="67"/>
      <c r="EX11" s="67"/>
      <c r="EY11" s="67"/>
      <c r="EZ11" s="67"/>
      <c r="FA11" s="67"/>
      <c r="FB11" s="67"/>
      <c r="FC11" s="67"/>
      <c r="FD11" s="67"/>
      <c r="FE11" s="67"/>
      <c r="FF11" s="67"/>
      <c r="FG11" s="67"/>
      <c r="FH11" s="67"/>
      <c r="FI11" s="67"/>
      <c r="FJ11" s="67"/>
      <c r="FK11" s="67"/>
      <c r="FL11" s="67"/>
      <c r="FM11" s="67"/>
      <c r="FN11" s="67"/>
      <c r="FO11" s="67"/>
      <c r="FP11" s="67"/>
      <c r="FQ11" s="67"/>
      <c r="FR11" s="67"/>
      <c r="FS11" s="67"/>
      <c r="FT11" s="67"/>
      <c r="FU11" s="67"/>
      <c r="FV11" s="67"/>
      <c r="FW11" s="67"/>
      <c r="FX11" s="67"/>
      <c r="FY11" s="67"/>
      <c r="FZ11" s="67"/>
      <c r="GA11" s="67"/>
      <c r="GB11" s="67"/>
      <c r="GC11" s="67"/>
      <c r="GD11" s="67"/>
      <c r="GE11" s="67"/>
      <c r="GF11" s="67"/>
      <c r="GG11" s="67"/>
      <c r="GH11" s="67"/>
      <c r="GI11" s="67"/>
      <c r="GJ11" s="67"/>
      <c r="GK11" s="67"/>
      <c r="GL11" s="67"/>
      <c r="GM11" s="67"/>
      <c r="GN11" s="67"/>
      <c r="GO11" s="67"/>
      <c r="GP11" s="67"/>
      <c r="GQ11" s="67"/>
      <c r="GR11" s="67"/>
      <c r="GS11" s="67"/>
      <c r="GT11" s="67"/>
      <c r="GU11" s="67"/>
      <c r="GV11" s="67"/>
      <c r="GW11" s="67"/>
      <c r="GX11" s="67"/>
      <c r="GY11" s="67"/>
      <c r="GZ11" s="67"/>
      <c r="HA11" s="67"/>
      <c r="HB11" s="67"/>
      <c r="HC11" s="67"/>
      <c r="HD11" s="67"/>
      <c r="HE11" s="67"/>
      <c r="HF11" s="67"/>
      <c r="HG11" s="67"/>
      <c r="HH11" s="67"/>
      <c r="HI11" s="67"/>
      <c r="HJ11" s="67"/>
      <c r="HK11" s="67"/>
      <c r="HL11" s="67"/>
      <c r="HM11" s="67"/>
      <c r="HN11" s="67"/>
      <c r="HO11" s="67"/>
      <c r="HP11" s="67"/>
      <c r="HQ11" s="67"/>
      <c r="HR11" s="67"/>
      <c r="HS11" s="67"/>
      <c r="HT11" s="67"/>
      <c r="HU11" s="67"/>
      <c r="HV11" s="67"/>
      <c r="HW11" s="67"/>
      <c r="HX11" s="67"/>
      <c r="HY11" s="67"/>
      <c r="HZ11" s="67"/>
      <c r="IA11" s="67"/>
      <c r="IB11" s="67"/>
      <c r="IC11" s="67"/>
      <c r="ID11" s="67"/>
      <c r="IE11" s="67"/>
      <c r="IF11" s="67"/>
      <c r="IG11" s="67"/>
      <c r="IH11" s="67"/>
      <c r="II11" s="67"/>
      <c r="IJ11" s="67"/>
      <c r="IK11" s="67"/>
      <c r="IL11" s="67"/>
      <c r="IM11" s="67"/>
      <c r="IN11" s="67"/>
      <c r="IO11" s="67"/>
      <c r="IP11" s="67"/>
      <c r="IQ11" s="67"/>
      <c r="IR11" s="67"/>
      <c r="IS11" s="67"/>
      <c r="IT11" s="67"/>
      <c r="IU11" s="67"/>
    </row>
    <row r="12" spans="1:255" s="68" customFormat="1" ht="11.25" customHeight="1" x14ac:dyDescent="0.25">
      <c r="A12" s="62"/>
      <c r="B12" s="6" t="s">
        <v>4</v>
      </c>
      <c r="C12" s="71" t="s">
        <v>62</v>
      </c>
      <c r="D12" s="65"/>
      <c r="E12" s="121" t="s">
        <v>5</v>
      </c>
      <c r="F12" s="122"/>
      <c r="G12" s="73">
        <f>G9*G11</f>
        <v>14500000</v>
      </c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67"/>
      <c r="AP12" s="67"/>
      <c r="AQ12" s="67"/>
      <c r="AR12" s="67"/>
      <c r="AS12" s="67"/>
      <c r="AT12" s="67"/>
      <c r="AU12" s="67"/>
      <c r="AV12" s="67"/>
      <c r="AW12" s="67"/>
      <c r="AX12" s="67"/>
      <c r="AY12" s="67"/>
      <c r="AZ12" s="67"/>
      <c r="BA12" s="67"/>
      <c r="BB12" s="67"/>
      <c r="BC12" s="67"/>
      <c r="BD12" s="67"/>
      <c r="BE12" s="67"/>
      <c r="BF12" s="67"/>
      <c r="BG12" s="67"/>
      <c r="BH12" s="67"/>
      <c r="BI12" s="67"/>
      <c r="BJ12" s="67"/>
      <c r="BK12" s="67"/>
      <c r="BL12" s="67"/>
      <c r="BM12" s="67"/>
      <c r="BN12" s="67"/>
      <c r="BO12" s="67"/>
      <c r="BP12" s="67"/>
      <c r="BQ12" s="67"/>
      <c r="BR12" s="67"/>
      <c r="BS12" s="67"/>
      <c r="BT12" s="67"/>
      <c r="BU12" s="67"/>
      <c r="BV12" s="67"/>
      <c r="BW12" s="67"/>
      <c r="BX12" s="67"/>
      <c r="BY12" s="67"/>
      <c r="BZ12" s="67"/>
      <c r="CA12" s="67"/>
      <c r="CB12" s="67"/>
      <c r="CC12" s="67"/>
      <c r="CD12" s="67"/>
      <c r="CE12" s="67"/>
      <c r="CF12" s="67"/>
      <c r="CG12" s="67"/>
      <c r="CH12" s="67"/>
      <c r="CI12" s="67"/>
      <c r="CJ12" s="67"/>
      <c r="CK12" s="67"/>
      <c r="CL12" s="67"/>
      <c r="CM12" s="67"/>
      <c r="CN12" s="67"/>
      <c r="CO12" s="67"/>
      <c r="CP12" s="67"/>
      <c r="CQ12" s="67"/>
      <c r="CR12" s="67"/>
      <c r="CS12" s="67"/>
      <c r="CT12" s="67"/>
      <c r="CU12" s="67"/>
      <c r="CV12" s="67"/>
      <c r="CW12" s="67"/>
      <c r="CX12" s="67"/>
      <c r="CY12" s="67"/>
      <c r="CZ12" s="67"/>
      <c r="DA12" s="67"/>
      <c r="DB12" s="67"/>
      <c r="DC12" s="67"/>
      <c r="DD12" s="67"/>
      <c r="DE12" s="67"/>
      <c r="DF12" s="67"/>
      <c r="DG12" s="67"/>
      <c r="DH12" s="67"/>
      <c r="DI12" s="67"/>
      <c r="DJ12" s="67"/>
      <c r="DK12" s="67"/>
      <c r="DL12" s="67"/>
      <c r="DM12" s="67"/>
      <c r="DN12" s="67"/>
      <c r="DO12" s="67"/>
      <c r="DP12" s="67"/>
      <c r="DQ12" s="67"/>
      <c r="DR12" s="67"/>
      <c r="DS12" s="67"/>
      <c r="DT12" s="67"/>
      <c r="DU12" s="67"/>
      <c r="DV12" s="67"/>
      <c r="DW12" s="67"/>
      <c r="DX12" s="67"/>
      <c r="DY12" s="67"/>
      <c r="DZ12" s="67"/>
      <c r="EA12" s="67"/>
      <c r="EB12" s="67"/>
      <c r="EC12" s="67"/>
      <c r="ED12" s="67"/>
      <c r="EE12" s="67"/>
      <c r="EF12" s="67"/>
      <c r="EG12" s="67"/>
      <c r="EH12" s="67"/>
      <c r="EI12" s="67"/>
      <c r="EJ12" s="67"/>
      <c r="EK12" s="67"/>
      <c r="EL12" s="67"/>
      <c r="EM12" s="67"/>
      <c r="EN12" s="67"/>
      <c r="EO12" s="67"/>
      <c r="EP12" s="67"/>
      <c r="EQ12" s="67"/>
      <c r="ER12" s="67"/>
      <c r="ES12" s="67"/>
      <c r="ET12" s="67"/>
      <c r="EU12" s="67"/>
      <c r="EV12" s="67"/>
      <c r="EW12" s="67"/>
      <c r="EX12" s="67"/>
      <c r="EY12" s="67"/>
      <c r="EZ12" s="67"/>
      <c r="FA12" s="67"/>
      <c r="FB12" s="67"/>
      <c r="FC12" s="67"/>
      <c r="FD12" s="67"/>
      <c r="FE12" s="67"/>
      <c r="FF12" s="67"/>
      <c r="FG12" s="67"/>
      <c r="FH12" s="67"/>
      <c r="FI12" s="67"/>
      <c r="FJ12" s="67"/>
      <c r="FK12" s="67"/>
      <c r="FL12" s="67"/>
      <c r="FM12" s="67"/>
      <c r="FN12" s="67"/>
      <c r="FO12" s="67"/>
      <c r="FP12" s="67"/>
      <c r="FQ12" s="67"/>
      <c r="FR12" s="67"/>
      <c r="FS12" s="67"/>
      <c r="FT12" s="67"/>
      <c r="FU12" s="67"/>
      <c r="FV12" s="67"/>
      <c r="FW12" s="67"/>
      <c r="FX12" s="67"/>
      <c r="FY12" s="67"/>
      <c r="FZ12" s="67"/>
      <c r="GA12" s="67"/>
      <c r="GB12" s="67"/>
      <c r="GC12" s="67"/>
      <c r="GD12" s="67"/>
      <c r="GE12" s="67"/>
      <c r="GF12" s="67"/>
      <c r="GG12" s="67"/>
      <c r="GH12" s="67"/>
      <c r="GI12" s="67"/>
      <c r="GJ12" s="67"/>
      <c r="GK12" s="67"/>
      <c r="GL12" s="67"/>
      <c r="GM12" s="67"/>
      <c r="GN12" s="67"/>
      <c r="GO12" s="67"/>
      <c r="GP12" s="67"/>
      <c r="GQ12" s="67"/>
      <c r="GR12" s="67"/>
      <c r="GS12" s="67"/>
      <c r="GT12" s="67"/>
      <c r="GU12" s="67"/>
      <c r="GV12" s="67"/>
      <c r="GW12" s="67"/>
      <c r="GX12" s="67"/>
      <c r="GY12" s="67"/>
      <c r="GZ12" s="67"/>
      <c r="HA12" s="67"/>
      <c r="HB12" s="67"/>
      <c r="HC12" s="67"/>
      <c r="HD12" s="67"/>
      <c r="HE12" s="67"/>
      <c r="HF12" s="67"/>
      <c r="HG12" s="67"/>
      <c r="HH12" s="67"/>
      <c r="HI12" s="67"/>
      <c r="HJ12" s="67"/>
      <c r="HK12" s="67"/>
      <c r="HL12" s="67"/>
      <c r="HM12" s="67"/>
      <c r="HN12" s="67"/>
      <c r="HO12" s="67"/>
      <c r="HP12" s="67"/>
      <c r="HQ12" s="67"/>
      <c r="HR12" s="67"/>
      <c r="HS12" s="67"/>
      <c r="HT12" s="67"/>
      <c r="HU12" s="67"/>
      <c r="HV12" s="67"/>
      <c r="HW12" s="67"/>
      <c r="HX12" s="67"/>
      <c r="HY12" s="67"/>
      <c r="HZ12" s="67"/>
      <c r="IA12" s="67"/>
      <c r="IB12" s="67"/>
      <c r="IC12" s="67"/>
      <c r="ID12" s="67"/>
      <c r="IE12" s="67"/>
      <c r="IF12" s="67"/>
      <c r="IG12" s="67"/>
      <c r="IH12" s="67"/>
      <c r="II12" s="67"/>
      <c r="IJ12" s="67"/>
      <c r="IK12" s="67"/>
      <c r="IL12" s="67"/>
      <c r="IM12" s="67"/>
      <c r="IN12" s="67"/>
      <c r="IO12" s="67"/>
      <c r="IP12" s="67"/>
      <c r="IQ12" s="67"/>
      <c r="IR12" s="67"/>
      <c r="IS12" s="67"/>
      <c r="IT12" s="67"/>
      <c r="IU12" s="67"/>
    </row>
    <row r="13" spans="1:255" s="68" customFormat="1" ht="11.25" customHeight="1" x14ac:dyDescent="0.25">
      <c r="A13" s="62"/>
      <c r="B13" s="6" t="s">
        <v>6</v>
      </c>
      <c r="C13" s="71" t="s">
        <v>63</v>
      </c>
      <c r="D13" s="65"/>
      <c r="E13" s="60" t="s">
        <v>7</v>
      </c>
      <c r="F13" s="61"/>
      <c r="G13" s="74" t="s">
        <v>97</v>
      </c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7"/>
      <c r="BG13" s="67"/>
      <c r="BH13" s="67"/>
      <c r="BI13" s="67"/>
      <c r="BJ13" s="67"/>
      <c r="BK13" s="67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  <c r="BZ13" s="67"/>
      <c r="CA13" s="67"/>
      <c r="CB13" s="67"/>
      <c r="CC13" s="67"/>
      <c r="CD13" s="67"/>
      <c r="CE13" s="67"/>
      <c r="CF13" s="67"/>
      <c r="CG13" s="67"/>
      <c r="CH13" s="67"/>
      <c r="CI13" s="67"/>
      <c r="CJ13" s="67"/>
      <c r="CK13" s="67"/>
      <c r="CL13" s="67"/>
      <c r="CM13" s="67"/>
      <c r="CN13" s="67"/>
      <c r="CO13" s="67"/>
      <c r="CP13" s="67"/>
      <c r="CQ13" s="67"/>
      <c r="CR13" s="67"/>
      <c r="CS13" s="67"/>
      <c r="CT13" s="67"/>
      <c r="CU13" s="67"/>
      <c r="CV13" s="67"/>
      <c r="CW13" s="67"/>
      <c r="CX13" s="67"/>
      <c r="CY13" s="67"/>
      <c r="CZ13" s="67"/>
      <c r="DA13" s="67"/>
      <c r="DB13" s="67"/>
      <c r="DC13" s="67"/>
      <c r="DD13" s="67"/>
      <c r="DE13" s="67"/>
      <c r="DF13" s="67"/>
      <c r="DG13" s="67"/>
      <c r="DH13" s="67"/>
      <c r="DI13" s="67"/>
      <c r="DJ13" s="67"/>
      <c r="DK13" s="67"/>
      <c r="DL13" s="67"/>
      <c r="DM13" s="67"/>
      <c r="DN13" s="67"/>
      <c r="DO13" s="67"/>
      <c r="DP13" s="67"/>
      <c r="DQ13" s="67"/>
      <c r="DR13" s="67"/>
      <c r="DS13" s="67"/>
      <c r="DT13" s="67"/>
      <c r="DU13" s="67"/>
      <c r="DV13" s="67"/>
      <c r="DW13" s="67"/>
      <c r="DX13" s="67"/>
      <c r="DY13" s="67"/>
      <c r="DZ13" s="67"/>
      <c r="EA13" s="67"/>
      <c r="EB13" s="67"/>
      <c r="EC13" s="67"/>
      <c r="ED13" s="67"/>
      <c r="EE13" s="67"/>
      <c r="EF13" s="67"/>
      <c r="EG13" s="67"/>
      <c r="EH13" s="67"/>
      <c r="EI13" s="67"/>
      <c r="EJ13" s="67"/>
      <c r="EK13" s="67"/>
      <c r="EL13" s="67"/>
      <c r="EM13" s="67"/>
      <c r="EN13" s="67"/>
      <c r="EO13" s="67"/>
      <c r="EP13" s="67"/>
      <c r="EQ13" s="67"/>
      <c r="ER13" s="67"/>
      <c r="ES13" s="67"/>
      <c r="ET13" s="67"/>
      <c r="EU13" s="67"/>
      <c r="EV13" s="67"/>
      <c r="EW13" s="67"/>
      <c r="EX13" s="67"/>
      <c r="EY13" s="67"/>
      <c r="EZ13" s="67"/>
      <c r="FA13" s="67"/>
      <c r="FB13" s="67"/>
      <c r="FC13" s="67"/>
      <c r="FD13" s="67"/>
      <c r="FE13" s="67"/>
      <c r="FF13" s="67"/>
      <c r="FG13" s="67"/>
      <c r="FH13" s="67"/>
      <c r="FI13" s="67"/>
      <c r="FJ13" s="67"/>
      <c r="FK13" s="67"/>
      <c r="FL13" s="67"/>
      <c r="FM13" s="67"/>
      <c r="FN13" s="67"/>
      <c r="FO13" s="67"/>
      <c r="FP13" s="67"/>
      <c r="FQ13" s="67"/>
      <c r="FR13" s="67"/>
      <c r="FS13" s="67"/>
      <c r="FT13" s="67"/>
      <c r="FU13" s="67"/>
      <c r="FV13" s="67"/>
      <c r="FW13" s="67"/>
      <c r="FX13" s="67"/>
      <c r="FY13" s="67"/>
      <c r="FZ13" s="67"/>
      <c r="GA13" s="67"/>
      <c r="GB13" s="67"/>
      <c r="GC13" s="67"/>
      <c r="GD13" s="67"/>
      <c r="GE13" s="67"/>
      <c r="GF13" s="67"/>
      <c r="GG13" s="67"/>
      <c r="GH13" s="67"/>
      <c r="GI13" s="67"/>
      <c r="GJ13" s="67"/>
      <c r="GK13" s="67"/>
      <c r="GL13" s="67"/>
      <c r="GM13" s="67"/>
      <c r="GN13" s="67"/>
      <c r="GO13" s="67"/>
      <c r="GP13" s="67"/>
      <c r="GQ13" s="67"/>
      <c r="GR13" s="67"/>
      <c r="GS13" s="67"/>
      <c r="GT13" s="67"/>
      <c r="GU13" s="67"/>
      <c r="GV13" s="67"/>
      <c r="GW13" s="67"/>
      <c r="GX13" s="67"/>
      <c r="GY13" s="67"/>
      <c r="GZ13" s="67"/>
      <c r="HA13" s="67"/>
      <c r="HB13" s="67"/>
      <c r="HC13" s="67"/>
      <c r="HD13" s="67"/>
      <c r="HE13" s="67"/>
      <c r="HF13" s="67"/>
      <c r="HG13" s="67"/>
      <c r="HH13" s="67"/>
      <c r="HI13" s="67"/>
      <c r="HJ13" s="67"/>
      <c r="HK13" s="67"/>
      <c r="HL13" s="67"/>
      <c r="HM13" s="67"/>
      <c r="HN13" s="67"/>
      <c r="HO13" s="67"/>
      <c r="HP13" s="67"/>
      <c r="HQ13" s="67"/>
      <c r="HR13" s="67"/>
      <c r="HS13" s="67"/>
      <c r="HT13" s="67"/>
      <c r="HU13" s="67"/>
      <c r="HV13" s="67"/>
      <c r="HW13" s="67"/>
      <c r="HX13" s="67"/>
      <c r="HY13" s="67"/>
      <c r="HZ13" s="67"/>
      <c r="IA13" s="67"/>
      <c r="IB13" s="67"/>
      <c r="IC13" s="67"/>
      <c r="ID13" s="67"/>
      <c r="IE13" s="67"/>
      <c r="IF13" s="67"/>
      <c r="IG13" s="67"/>
      <c r="IH13" s="67"/>
      <c r="II13" s="67"/>
      <c r="IJ13" s="67"/>
      <c r="IK13" s="67"/>
      <c r="IL13" s="67"/>
      <c r="IM13" s="67"/>
      <c r="IN13" s="67"/>
      <c r="IO13" s="67"/>
      <c r="IP13" s="67"/>
      <c r="IQ13" s="67"/>
      <c r="IR13" s="67"/>
      <c r="IS13" s="67"/>
      <c r="IT13" s="67"/>
      <c r="IU13" s="67"/>
    </row>
    <row r="14" spans="1:255" s="68" customFormat="1" ht="25.5" x14ac:dyDescent="0.25">
      <c r="A14" s="62"/>
      <c r="B14" s="6" t="s">
        <v>8</v>
      </c>
      <c r="C14" s="69" t="s">
        <v>130</v>
      </c>
      <c r="D14" s="65"/>
      <c r="E14" s="60" t="s">
        <v>9</v>
      </c>
      <c r="F14" s="61"/>
      <c r="G14" s="75" t="s">
        <v>98</v>
      </c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  <c r="BM14" s="67"/>
      <c r="BN14" s="67"/>
      <c r="BO14" s="67"/>
      <c r="BP14" s="67"/>
      <c r="BQ14" s="67"/>
      <c r="BR14" s="67"/>
      <c r="BS14" s="67"/>
      <c r="BT14" s="67"/>
      <c r="BU14" s="67"/>
      <c r="BV14" s="67"/>
      <c r="BW14" s="67"/>
      <c r="BX14" s="67"/>
      <c r="BY14" s="67"/>
      <c r="BZ14" s="67"/>
      <c r="CA14" s="67"/>
      <c r="CB14" s="67"/>
      <c r="CC14" s="67"/>
      <c r="CD14" s="67"/>
      <c r="CE14" s="67"/>
      <c r="CF14" s="67"/>
      <c r="CG14" s="67"/>
      <c r="CH14" s="67"/>
      <c r="CI14" s="67"/>
      <c r="CJ14" s="67"/>
      <c r="CK14" s="67"/>
      <c r="CL14" s="67"/>
      <c r="CM14" s="67"/>
      <c r="CN14" s="67"/>
      <c r="CO14" s="67"/>
      <c r="CP14" s="67"/>
      <c r="CQ14" s="67"/>
      <c r="CR14" s="67"/>
      <c r="CS14" s="67"/>
      <c r="CT14" s="67"/>
      <c r="CU14" s="67"/>
      <c r="CV14" s="67"/>
      <c r="CW14" s="67"/>
      <c r="CX14" s="67"/>
      <c r="CY14" s="67"/>
      <c r="CZ14" s="67"/>
      <c r="DA14" s="67"/>
      <c r="DB14" s="67"/>
      <c r="DC14" s="67"/>
      <c r="DD14" s="67"/>
      <c r="DE14" s="67"/>
      <c r="DF14" s="67"/>
      <c r="DG14" s="67"/>
      <c r="DH14" s="67"/>
      <c r="DI14" s="67"/>
      <c r="DJ14" s="67"/>
      <c r="DK14" s="67"/>
      <c r="DL14" s="67"/>
      <c r="DM14" s="67"/>
      <c r="DN14" s="67"/>
      <c r="DO14" s="67"/>
      <c r="DP14" s="67"/>
      <c r="DQ14" s="67"/>
      <c r="DR14" s="67"/>
      <c r="DS14" s="67"/>
      <c r="DT14" s="67"/>
      <c r="DU14" s="67"/>
      <c r="DV14" s="67"/>
      <c r="DW14" s="67"/>
      <c r="DX14" s="67"/>
      <c r="DY14" s="67"/>
      <c r="DZ14" s="67"/>
      <c r="EA14" s="67"/>
      <c r="EB14" s="67"/>
      <c r="EC14" s="67"/>
      <c r="ED14" s="67"/>
      <c r="EE14" s="67"/>
      <c r="EF14" s="67"/>
      <c r="EG14" s="67"/>
      <c r="EH14" s="67"/>
      <c r="EI14" s="67"/>
      <c r="EJ14" s="67"/>
      <c r="EK14" s="67"/>
      <c r="EL14" s="67"/>
      <c r="EM14" s="67"/>
      <c r="EN14" s="67"/>
      <c r="EO14" s="67"/>
      <c r="EP14" s="67"/>
      <c r="EQ14" s="67"/>
      <c r="ER14" s="67"/>
      <c r="ES14" s="67"/>
      <c r="ET14" s="67"/>
      <c r="EU14" s="67"/>
      <c r="EV14" s="67"/>
      <c r="EW14" s="67"/>
      <c r="EX14" s="67"/>
      <c r="EY14" s="67"/>
      <c r="EZ14" s="67"/>
      <c r="FA14" s="67"/>
      <c r="FB14" s="67"/>
      <c r="FC14" s="67"/>
      <c r="FD14" s="67"/>
      <c r="FE14" s="67"/>
      <c r="FF14" s="67"/>
      <c r="FG14" s="67"/>
      <c r="FH14" s="67"/>
      <c r="FI14" s="67"/>
      <c r="FJ14" s="67"/>
      <c r="FK14" s="67"/>
      <c r="FL14" s="67"/>
      <c r="FM14" s="67"/>
      <c r="FN14" s="67"/>
      <c r="FO14" s="67"/>
      <c r="FP14" s="67"/>
      <c r="FQ14" s="67"/>
      <c r="FR14" s="67"/>
      <c r="FS14" s="67"/>
      <c r="FT14" s="67"/>
      <c r="FU14" s="67"/>
      <c r="FV14" s="67"/>
      <c r="FW14" s="67"/>
      <c r="FX14" s="67"/>
      <c r="FY14" s="67"/>
      <c r="FZ14" s="67"/>
      <c r="GA14" s="67"/>
      <c r="GB14" s="67"/>
      <c r="GC14" s="67"/>
      <c r="GD14" s="67"/>
      <c r="GE14" s="67"/>
      <c r="GF14" s="67"/>
      <c r="GG14" s="67"/>
      <c r="GH14" s="67"/>
      <c r="GI14" s="67"/>
      <c r="GJ14" s="67"/>
      <c r="GK14" s="67"/>
      <c r="GL14" s="67"/>
      <c r="GM14" s="67"/>
      <c r="GN14" s="67"/>
      <c r="GO14" s="67"/>
      <c r="GP14" s="67"/>
      <c r="GQ14" s="67"/>
      <c r="GR14" s="67"/>
      <c r="GS14" s="67"/>
      <c r="GT14" s="67"/>
      <c r="GU14" s="67"/>
      <c r="GV14" s="67"/>
      <c r="GW14" s="67"/>
      <c r="GX14" s="67"/>
      <c r="GY14" s="67"/>
      <c r="GZ14" s="67"/>
      <c r="HA14" s="67"/>
      <c r="HB14" s="67"/>
      <c r="HC14" s="67"/>
      <c r="HD14" s="67"/>
      <c r="HE14" s="67"/>
      <c r="HF14" s="67"/>
      <c r="HG14" s="67"/>
      <c r="HH14" s="67"/>
      <c r="HI14" s="67"/>
      <c r="HJ14" s="67"/>
      <c r="HK14" s="67"/>
      <c r="HL14" s="67"/>
      <c r="HM14" s="67"/>
      <c r="HN14" s="67"/>
      <c r="HO14" s="67"/>
      <c r="HP14" s="67"/>
      <c r="HQ14" s="67"/>
      <c r="HR14" s="67"/>
      <c r="HS14" s="67"/>
      <c r="HT14" s="67"/>
      <c r="HU14" s="67"/>
      <c r="HV14" s="67"/>
      <c r="HW14" s="67"/>
      <c r="HX14" s="67"/>
      <c r="HY14" s="67"/>
      <c r="HZ14" s="67"/>
      <c r="IA14" s="67"/>
      <c r="IB14" s="67"/>
      <c r="IC14" s="67"/>
      <c r="ID14" s="67"/>
      <c r="IE14" s="67"/>
      <c r="IF14" s="67"/>
      <c r="IG14" s="67"/>
      <c r="IH14" s="67"/>
      <c r="II14" s="67"/>
      <c r="IJ14" s="67"/>
      <c r="IK14" s="67"/>
      <c r="IL14" s="67"/>
      <c r="IM14" s="67"/>
      <c r="IN14" s="67"/>
      <c r="IO14" s="67"/>
      <c r="IP14" s="67"/>
      <c r="IQ14" s="67"/>
      <c r="IR14" s="67"/>
      <c r="IS14" s="67"/>
      <c r="IT14" s="67"/>
      <c r="IU14" s="67"/>
    </row>
    <row r="15" spans="1:255" s="68" customFormat="1" ht="25.5" customHeight="1" x14ac:dyDescent="0.25">
      <c r="A15" s="62"/>
      <c r="B15" s="6" t="s">
        <v>10</v>
      </c>
      <c r="C15" s="76">
        <v>44927</v>
      </c>
      <c r="D15" s="65"/>
      <c r="E15" s="77" t="s">
        <v>11</v>
      </c>
      <c r="F15" s="78"/>
      <c r="G15" s="79" t="s">
        <v>99</v>
      </c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67"/>
      <c r="DH15" s="67"/>
      <c r="DI15" s="67"/>
      <c r="DJ15" s="67"/>
      <c r="DK15" s="67"/>
      <c r="DL15" s="67"/>
      <c r="DM15" s="67"/>
      <c r="DN15" s="67"/>
      <c r="DO15" s="67"/>
      <c r="DP15" s="67"/>
      <c r="DQ15" s="67"/>
      <c r="DR15" s="67"/>
      <c r="DS15" s="67"/>
      <c r="DT15" s="67"/>
      <c r="DU15" s="67"/>
      <c r="DV15" s="67"/>
      <c r="DW15" s="67"/>
      <c r="DX15" s="67"/>
      <c r="DY15" s="67"/>
      <c r="DZ15" s="67"/>
      <c r="EA15" s="67"/>
      <c r="EB15" s="67"/>
      <c r="EC15" s="67"/>
      <c r="ED15" s="67"/>
      <c r="EE15" s="67"/>
      <c r="EF15" s="67"/>
      <c r="EG15" s="67"/>
      <c r="EH15" s="67"/>
      <c r="EI15" s="67"/>
      <c r="EJ15" s="67"/>
      <c r="EK15" s="67"/>
      <c r="EL15" s="67"/>
      <c r="EM15" s="67"/>
      <c r="EN15" s="67"/>
      <c r="EO15" s="67"/>
      <c r="EP15" s="67"/>
      <c r="EQ15" s="67"/>
      <c r="ER15" s="67"/>
      <c r="ES15" s="67"/>
      <c r="ET15" s="67"/>
      <c r="EU15" s="67"/>
      <c r="EV15" s="67"/>
      <c r="EW15" s="67"/>
      <c r="EX15" s="67"/>
      <c r="EY15" s="67"/>
      <c r="EZ15" s="67"/>
      <c r="FA15" s="67"/>
      <c r="FB15" s="67"/>
      <c r="FC15" s="67"/>
      <c r="FD15" s="67"/>
      <c r="FE15" s="67"/>
      <c r="FF15" s="67"/>
      <c r="FG15" s="67"/>
      <c r="FH15" s="67"/>
      <c r="FI15" s="67"/>
      <c r="FJ15" s="67"/>
      <c r="FK15" s="67"/>
      <c r="FL15" s="67"/>
      <c r="FM15" s="67"/>
      <c r="FN15" s="67"/>
      <c r="FO15" s="67"/>
      <c r="FP15" s="67"/>
      <c r="FQ15" s="67"/>
      <c r="FR15" s="67"/>
      <c r="FS15" s="67"/>
      <c r="FT15" s="67"/>
      <c r="FU15" s="67"/>
      <c r="FV15" s="67"/>
      <c r="FW15" s="67"/>
      <c r="FX15" s="67"/>
      <c r="FY15" s="67"/>
      <c r="FZ15" s="67"/>
      <c r="GA15" s="67"/>
      <c r="GB15" s="67"/>
      <c r="GC15" s="67"/>
      <c r="GD15" s="67"/>
      <c r="GE15" s="67"/>
      <c r="GF15" s="67"/>
      <c r="GG15" s="67"/>
      <c r="GH15" s="67"/>
      <c r="GI15" s="67"/>
      <c r="GJ15" s="67"/>
      <c r="GK15" s="67"/>
      <c r="GL15" s="67"/>
      <c r="GM15" s="67"/>
      <c r="GN15" s="67"/>
      <c r="GO15" s="67"/>
      <c r="GP15" s="67"/>
      <c r="GQ15" s="67"/>
      <c r="GR15" s="67"/>
      <c r="GS15" s="67"/>
      <c r="GT15" s="67"/>
      <c r="GU15" s="67"/>
      <c r="GV15" s="67"/>
      <c r="GW15" s="67"/>
      <c r="GX15" s="67"/>
      <c r="GY15" s="67"/>
      <c r="GZ15" s="67"/>
      <c r="HA15" s="67"/>
      <c r="HB15" s="67"/>
      <c r="HC15" s="67"/>
      <c r="HD15" s="67"/>
      <c r="HE15" s="67"/>
      <c r="HF15" s="67"/>
      <c r="HG15" s="67"/>
      <c r="HH15" s="67"/>
      <c r="HI15" s="67"/>
      <c r="HJ15" s="67"/>
      <c r="HK15" s="67"/>
      <c r="HL15" s="67"/>
      <c r="HM15" s="67"/>
      <c r="HN15" s="67"/>
      <c r="HO15" s="67"/>
      <c r="HP15" s="67"/>
      <c r="HQ15" s="67"/>
      <c r="HR15" s="67"/>
      <c r="HS15" s="67"/>
      <c r="HT15" s="67"/>
      <c r="HU15" s="67"/>
      <c r="HV15" s="67"/>
      <c r="HW15" s="67"/>
      <c r="HX15" s="67"/>
      <c r="HY15" s="67"/>
      <c r="HZ15" s="67"/>
      <c r="IA15" s="67"/>
      <c r="IB15" s="67"/>
      <c r="IC15" s="67"/>
      <c r="ID15" s="67"/>
      <c r="IE15" s="67"/>
      <c r="IF15" s="67"/>
      <c r="IG15" s="67"/>
      <c r="IH15" s="67"/>
      <c r="II15" s="67"/>
      <c r="IJ15" s="67"/>
      <c r="IK15" s="67"/>
      <c r="IL15" s="67"/>
      <c r="IM15" s="67"/>
      <c r="IN15" s="67"/>
      <c r="IO15" s="67"/>
      <c r="IP15" s="67"/>
      <c r="IQ15" s="67"/>
      <c r="IR15" s="67"/>
      <c r="IS15" s="67"/>
      <c r="IT15" s="67"/>
      <c r="IU15" s="67"/>
    </row>
    <row r="16" spans="1:255" ht="12" customHeight="1" x14ac:dyDescent="0.25">
      <c r="A16" s="2"/>
      <c r="B16" s="80"/>
      <c r="C16" s="81"/>
      <c r="D16" s="82"/>
      <c r="E16" s="83"/>
      <c r="F16" s="83"/>
      <c r="G16" s="84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</row>
    <row r="17" spans="1:255" ht="12" customHeight="1" x14ac:dyDescent="0.25">
      <c r="A17" s="7"/>
      <c r="B17" s="85" t="s">
        <v>12</v>
      </c>
      <c r="C17" s="86"/>
      <c r="D17" s="86"/>
      <c r="E17" s="86"/>
      <c r="F17" s="86"/>
      <c r="G17" s="86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</row>
    <row r="18" spans="1:255" ht="12" customHeight="1" x14ac:dyDescent="0.25">
      <c r="A18" s="2"/>
      <c r="B18" s="87"/>
      <c r="C18" s="88"/>
      <c r="D18" s="88"/>
      <c r="E18" s="88"/>
      <c r="F18" s="89"/>
      <c r="G18" s="90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</row>
    <row r="19" spans="1:255" ht="12" customHeight="1" x14ac:dyDescent="0.25">
      <c r="A19" s="5"/>
      <c r="B19" s="16" t="s">
        <v>13</v>
      </c>
      <c r="C19" s="17"/>
      <c r="D19" s="18"/>
      <c r="E19" s="18"/>
      <c r="F19" s="19"/>
      <c r="G19" s="20"/>
    </row>
    <row r="20" spans="1:255" ht="24" customHeight="1" x14ac:dyDescent="0.25">
      <c r="A20" s="5"/>
      <c r="B20" s="21" t="s">
        <v>14</v>
      </c>
      <c r="C20" s="91" t="s">
        <v>15</v>
      </c>
      <c r="D20" s="91" t="s">
        <v>16</v>
      </c>
      <c r="E20" s="21" t="s">
        <v>17</v>
      </c>
      <c r="F20" s="91" t="s">
        <v>18</v>
      </c>
      <c r="G20" s="21" t="s">
        <v>19</v>
      </c>
    </row>
    <row r="21" spans="1:255" s="68" customFormat="1" ht="12" customHeight="1" x14ac:dyDescent="0.25">
      <c r="A21" s="62"/>
      <c r="B21" s="92" t="s">
        <v>100</v>
      </c>
      <c r="C21" s="93" t="s">
        <v>20</v>
      </c>
      <c r="D21" s="93">
        <v>1</v>
      </c>
      <c r="E21" s="93" t="s">
        <v>69</v>
      </c>
      <c r="F21" s="94">
        <v>30000</v>
      </c>
      <c r="G21" s="95">
        <f t="shared" ref="G21:G27" si="0">+F21*D21</f>
        <v>30000</v>
      </c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7"/>
      <c r="AJ21" s="67"/>
      <c r="AK21" s="67"/>
      <c r="AL21" s="67"/>
      <c r="AM21" s="67"/>
      <c r="AN21" s="67"/>
      <c r="AO21" s="67"/>
      <c r="AP21" s="67"/>
      <c r="AQ21" s="67"/>
      <c r="AR21" s="67"/>
      <c r="AS21" s="67"/>
      <c r="AT21" s="67"/>
      <c r="AU21" s="67"/>
      <c r="AV21" s="67"/>
      <c r="AW21" s="67"/>
      <c r="AX21" s="67"/>
      <c r="AY21" s="67"/>
      <c r="AZ21" s="67"/>
      <c r="BA21" s="67"/>
      <c r="BB21" s="67"/>
      <c r="BC21" s="67"/>
      <c r="BD21" s="67"/>
      <c r="BE21" s="67"/>
      <c r="BF21" s="67"/>
      <c r="BG21" s="67"/>
      <c r="BH21" s="67"/>
      <c r="BI21" s="67"/>
      <c r="BJ21" s="67"/>
      <c r="BK21" s="67"/>
      <c r="BL21" s="67"/>
      <c r="BM21" s="67"/>
      <c r="BN21" s="67"/>
      <c r="BO21" s="67"/>
      <c r="BP21" s="67"/>
      <c r="BQ21" s="67"/>
      <c r="BR21" s="67"/>
      <c r="BS21" s="67"/>
      <c r="BT21" s="67"/>
      <c r="BU21" s="67"/>
      <c r="BV21" s="67"/>
      <c r="BW21" s="67"/>
      <c r="BX21" s="67"/>
      <c r="BY21" s="67"/>
      <c r="BZ21" s="67"/>
      <c r="CA21" s="67"/>
      <c r="CB21" s="67"/>
      <c r="CC21" s="67"/>
      <c r="CD21" s="67"/>
      <c r="CE21" s="67"/>
      <c r="CF21" s="67"/>
      <c r="CG21" s="67"/>
      <c r="CH21" s="67"/>
      <c r="CI21" s="67"/>
      <c r="CJ21" s="67"/>
      <c r="CK21" s="67"/>
      <c r="CL21" s="67"/>
      <c r="CM21" s="67"/>
      <c r="CN21" s="67"/>
      <c r="CO21" s="67"/>
      <c r="CP21" s="67"/>
      <c r="CQ21" s="67"/>
      <c r="CR21" s="67"/>
      <c r="CS21" s="67"/>
      <c r="CT21" s="67"/>
      <c r="CU21" s="67"/>
      <c r="CV21" s="67"/>
      <c r="CW21" s="67"/>
      <c r="CX21" s="67"/>
      <c r="CY21" s="67"/>
      <c r="CZ21" s="67"/>
      <c r="DA21" s="67"/>
      <c r="DB21" s="67"/>
      <c r="DC21" s="67"/>
      <c r="DD21" s="67"/>
      <c r="DE21" s="67"/>
      <c r="DF21" s="67"/>
      <c r="DG21" s="67"/>
      <c r="DH21" s="67"/>
      <c r="DI21" s="67"/>
      <c r="DJ21" s="67"/>
      <c r="DK21" s="67"/>
      <c r="DL21" s="67"/>
      <c r="DM21" s="67"/>
      <c r="DN21" s="67"/>
      <c r="DO21" s="67"/>
      <c r="DP21" s="67"/>
      <c r="DQ21" s="67"/>
      <c r="DR21" s="67"/>
      <c r="DS21" s="67"/>
      <c r="DT21" s="67"/>
      <c r="DU21" s="67"/>
      <c r="DV21" s="67"/>
      <c r="DW21" s="67"/>
      <c r="DX21" s="67"/>
      <c r="DY21" s="67"/>
      <c r="DZ21" s="67"/>
      <c r="EA21" s="67"/>
      <c r="EB21" s="67"/>
      <c r="EC21" s="67"/>
      <c r="ED21" s="67"/>
      <c r="EE21" s="67"/>
      <c r="EF21" s="67"/>
      <c r="EG21" s="67"/>
      <c r="EH21" s="67"/>
      <c r="EI21" s="67"/>
      <c r="EJ21" s="67"/>
      <c r="EK21" s="67"/>
      <c r="EL21" s="67"/>
      <c r="EM21" s="67"/>
      <c r="EN21" s="67"/>
      <c r="EO21" s="67"/>
      <c r="EP21" s="67"/>
      <c r="EQ21" s="67"/>
      <c r="ER21" s="67"/>
      <c r="ES21" s="67"/>
      <c r="ET21" s="67"/>
      <c r="EU21" s="67"/>
      <c r="EV21" s="67"/>
      <c r="EW21" s="67"/>
      <c r="EX21" s="67"/>
      <c r="EY21" s="67"/>
      <c r="EZ21" s="67"/>
      <c r="FA21" s="67"/>
      <c r="FB21" s="67"/>
      <c r="FC21" s="67"/>
      <c r="FD21" s="67"/>
      <c r="FE21" s="67"/>
      <c r="FF21" s="67"/>
      <c r="FG21" s="67"/>
      <c r="FH21" s="67"/>
      <c r="FI21" s="67"/>
      <c r="FJ21" s="67"/>
      <c r="FK21" s="67"/>
      <c r="FL21" s="67"/>
      <c r="FM21" s="67"/>
      <c r="FN21" s="67"/>
      <c r="FO21" s="67"/>
      <c r="FP21" s="67"/>
      <c r="FQ21" s="67"/>
      <c r="FR21" s="67"/>
      <c r="FS21" s="67"/>
      <c r="FT21" s="67"/>
      <c r="FU21" s="67"/>
      <c r="FV21" s="67"/>
      <c r="FW21" s="67"/>
      <c r="FX21" s="67"/>
      <c r="FY21" s="67"/>
      <c r="FZ21" s="67"/>
      <c r="GA21" s="67"/>
      <c r="GB21" s="67"/>
      <c r="GC21" s="67"/>
      <c r="GD21" s="67"/>
      <c r="GE21" s="67"/>
      <c r="GF21" s="67"/>
      <c r="GG21" s="67"/>
      <c r="GH21" s="67"/>
      <c r="GI21" s="67"/>
      <c r="GJ21" s="67"/>
      <c r="GK21" s="67"/>
      <c r="GL21" s="67"/>
      <c r="GM21" s="67"/>
      <c r="GN21" s="67"/>
      <c r="GO21" s="67"/>
      <c r="GP21" s="67"/>
      <c r="GQ21" s="67"/>
      <c r="GR21" s="67"/>
      <c r="GS21" s="67"/>
      <c r="GT21" s="67"/>
      <c r="GU21" s="67"/>
      <c r="GV21" s="67"/>
      <c r="GW21" s="67"/>
      <c r="GX21" s="67"/>
      <c r="GY21" s="67"/>
      <c r="GZ21" s="67"/>
      <c r="HA21" s="67"/>
      <c r="HB21" s="67"/>
      <c r="HC21" s="67"/>
      <c r="HD21" s="67"/>
      <c r="HE21" s="67"/>
      <c r="HF21" s="67"/>
      <c r="HG21" s="67"/>
      <c r="HH21" s="67"/>
      <c r="HI21" s="67"/>
      <c r="HJ21" s="67"/>
      <c r="HK21" s="67"/>
      <c r="HL21" s="67"/>
      <c r="HM21" s="67"/>
      <c r="HN21" s="67"/>
      <c r="HO21" s="67"/>
      <c r="HP21" s="67"/>
      <c r="HQ21" s="67"/>
      <c r="HR21" s="67"/>
      <c r="HS21" s="67"/>
      <c r="HT21" s="67"/>
      <c r="HU21" s="67"/>
      <c r="HV21" s="67"/>
      <c r="HW21" s="67"/>
      <c r="HX21" s="67"/>
      <c r="HY21" s="67"/>
      <c r="HZ21" s="67"/>
      <c r="IA21" s="67"/>
      <c r="IB21" s="67"/>
      <c r="IC21" s="67"/>
      <c r="ID21" s="67"/>
      <c r="IE21" s="67"/>
      <c r="IF21" s="67"/>
      <c r="IG21" s="67"/>
      <c r="IH21" s="67"/>
      <c r="II21" s="67"/>
      <c r="IJ21" s="67"/>
      <c r="IK21" s="67"/>
      <c r="IL21" s="67"/>
      <c r="IM21" s="67"/>
      <c r="IN21" s="67"/>
      <c r="IO21" s="67"/>
      <c r="IP21" s="67"/>
      <c r="IQ21" s="67"/>
      <c r="IR21" s="67"/>
      <c r="IS21" s="67"/>
      <c r="IT21" s="67"/>
      <c r="IU21" s="67"/>
    </row>
    <row r="22" spans="1:255" s="68" customFormat="1" ht="12" customHeight="1" x14ac:dyDescent="0.25">
      <c r="A22" s="62"/>
      <c r="B22" s="92" t="s">
        <v>101</v>
      </c>
      <c r="C22" s="93" t="s">
        <v>20</v>
      </c>
      <c r="D22" s="93">
        <v>7</v>
      </c>
      <c r="E22" s="93" t="s">
        <v>69</v>
      </c>
      <c r="F22" s="94">
        <v>30000</v>
      </c>
      <c r="G22" s="95">
        <f t="shared" si="0"/>
        <v>210000</v>
      </c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7"/>
      <c r="AJ22" s="67"/>
      <c r="AK22" s="67"/>
      <c r="AL22" s="67"/>
      <c r="AM22" s="67"/>
      <c r="AN22" s="67"/>
      <c r="AO22" s="67"/>
      <c r="AP22" s="67"/>
      <c r="AQ22" s="67"/>
      <c r="AR22" s="67"/>
      <c r="AS22" s="67"/>
      <c r="AT22" s="67"/>
      <c r="AU22" s="67"/>
      <c r="AV22" s="67"/>
      <c r="AW22" s="67"/>
      <c r="AX22" s="67"/>
      <c r="AY22" s="67"/>
      <c r="AZ22" s="67"/>
      <c r="BA22" s="67"/>
      <c r="BB22" s="67"/>
      <c r="BC22" s="67"/>
      <c r="BD22" s="67"/>
      <c r="BE22" s="67"/>
      <c r="BF22" s="67"/>
      <c r="BG22" s="67"/>
      <c r="BH22" s="67"/>
      <c r="BI22" s="67"/>
      <c r="BJ22" s="67"/>
      <c r="BK22" s="67"/>
      <c r="BL22" s="67"/>
      <c r="BM22" s="67"/>
      <c r="BN22" s="67"/>
      <c r="BO22" s="67"/>
      <c r="BP22" s="67"/>
      <c r="BQ22" s="67"/>
      <c r="BR22" s="67"/>
      <c r="BS22" s="67"/>
      <c r="BT22" s="67"/>
      <c r="BU22" s="67"/>
      <c r="BV22" s="67"/>
      <c r="BW22" s="67"/>
      <c r="BX22" s="67"/>
      <c r="BY22" s="67"/>
      <c r="BZ22" s="67"/>
      <c r="CA22" s="67"/>
      <c r="CB22" s="67"/>
      <c r="CC22" s="67"/>
      <c r="CD22" s="67"/>
      <c r="CE22" s="67"/>
      <c r="CF22" s="67"/>
      <c r="CG22" s="67"/>
      <c r="CH22" s="67"/>
      <c r="CI22" s="67"/>
      <c r="CJ22" s="67"/>
      <c r="CK22" s="67"/>
      <c r="CL22" s="67"/>
      <c r="CM22" s="67"/>
      <c r="CN22" s="67"/>
      <c r="CO22" s="67"/>
      <c r="CP22" s="67"/>
      <c r="CQ22" s="67"/>
      <c r="CR22" s="67"/>
      <c r="CS22" s="67"/>
      <c r="CT22" s="67"/>
      <c r="CU22" s="67"/>
      <c r="CV22" s="67"/>
      <c r="CW22" s="67"/>
      <c r="CX22" s="67"/>
      <c r="CY22" s="67"/>
      <c r="CZ22" s="67"/>
      <c r="DA22" s="67"/>
      <c r="DB22" s="67"/>
      <c r="DC22" s="67"/>
      <c r="DD22" s="67"/>
      <c r="DE22" s="67"/>
      <c r="DF22" s="67"/>
      <c r="DG22" s="67"/>
      <c r="DH22" s="67"/>
      <c r="DI22" s="67"/>
      <c r="DJ22" s="67"/>
      <c r="DK22" s="67"/>
      <c r="DL22" s="67"/>
      <c r="DM22" s="67"/>
      <c r="DN22" s="67"/>
      <c r="DO22" s="67"/>
      <c r="DP22" s="67"/>
      <c r="DQ22" s="67"/>
      <c r="DR22" s="67"/>
      <c r="DS22" s="67"/>
      <c r="DT22" s="67"/>
      <c r="DU22" s="67"/>
      <c r="DV22" s="67"/>
      <c r="DW22" s="67"/>
      <c r="DX22" s="67"/>
      <c r="DY22" s="67"/>
      <c r="DZ22" s="67"/>
      <c r="EA22" s="67"/>
      <c r="EB22" s="67"/>
      <c r="EC22" s="67"/>
      <c r="ED22" s="67"/>
      <c r="EE22" s="67"/>
      <c r="EF22" s="67"/>
      <c r="EG22" s="67"/>
      <c r="EH22" s="67"/>
      <c r="EI22" s="67"/>
      <c r="EJ22" s="67"/>
      <c r="EK22" s="67"/>
      <c r="EL22" s="67"/>
      <c r="EM22" s="67"/>
      <c r="EN22" s="67"/>
      <c r="EO22" s="67"/>
      <c r="EP22" s="67"/>
      <c r="EQ22" s="67"/>
      <c r="ER22" s="67"/>
      <c r="ES22" s="67"/>
      <c r="ET22" s="67"/>
      <c r="EU22" s="67"/>
      <c r="EV22" s="67"/>
      <c r="EW22" s="67"/>
      <c r="EX22" s="67"/>
      <c r="EY22" s="67"/>
      <c r="EZ22" s="67"/>
      <c r="FA22" s="67"/>
      <c r="FB22" s="67"/>
      <c r="FC22" s="67"/>
      <c r="FD22" s="67"/>
      <c r="FE22" s="67"/>
      <c r="FF22" s="67"/>
      <c r="FG22" s="67"/>
      <c r="FH22" s="67"/>
      <c r="FI22" s="67"/>
      <c r="FJ22" s="67"/>
      <c r="FK22" s="67"/>
      <c r="FL22" s="67"/>
      <c r="FM22" s="67"/>
      <c r="FN22" s="67"/>
      <c r="FO22" s="67"/>
      <c r="FP22" s="67"/>
      <c r="FQ22" s="67"/>
      <c r="FR22" s="67"/>
      <c r="FS22" s="67"/>
      <c r="FT22" s="67"/>
      <c r="FU22" s="67"/>
      <c r="FV22" s="67"/>
      <c r="FW22" s="67"/>
      <c r="FX22" s="67"/>
      <c r="FY22" s="67"/>
      <c r="FZ22" s="67"/>
      <c r="GA22" s="67"/>
      <c r="GB22" s="67"/>
      <c r="GC22" s="67"/>
      <c r="GD22" s="67"/>
      <c r="GE22" s="67"/>
      <c r="GF22" s="67"/>
      <c r="GG22" s="67"/>
      <c r="GH22" s="67"/>
      <c r="GI22" s="67"/>
      <c r="GJ22" s="67"/>
      <c r="GK22" s="67"/>
      <c r="GL22" s="67"/>
      <c r="GM22" s="67"/>
      <c r="GN22" s="67"/>
      <c r="GO22" s="67"/>
      <c r="GP22" s="67"/>
      <c r="GQ22" s="67"/>
      <c r="GR22" s="67"/>
      <c r="GS22" s="67"/>
      <c r="GT22" s="67"/>
      <c r="GU22" s="67"/>
      <c r="GV22" s="67"/>
      <c r="GW22" s="67"/>
      <c r="GX22" s="67"/>
      <c r="GY22" s="67"/>
      <c r="GZ22" s="67"/>
      <c r="HA22" s="67"/>
      <c r="HB22" s="67"/>
      <c r="HC22" s="67"/>
      <c r="HD22" s="67"/>
      <c r="HE22" s="67"/>
      <c r="HF22" s="67"/>
      <c r="HG22" s="67"/>
      <c r="HH22" s="67"/>
      <c r="HI22" s="67"/>
      <c r="HJ22" s="67"/>
      <c r="HK22" s="67"/>
      <c r="HL22" s="67"/>
      <c r="HM22" s="67"/>
      <c r="HN22" s="67"/>
      <c r="HO22" s="67"/>
      <c r="HP22" s="67"/>
      <c r="HQ22" s="67"/>
      <c r="HR22" s="67"/>
      <c r="HS22" s="67"/>
      <c r="HT22" s="67"/>
      <c r="HU22" s="67"/>
      <c r="HV22" s="67"/>
      <c r="HW22" s="67"/>
      <c r="HX22" s="67"/>
      <c r="HY22" s="67"/>
      <c r="HZ22" s="67"/>
      <c r="IA22" s="67"/>
      <c r="IB22" s="67"/>
      <c r="IC22" s="67"/>
      <c r="ID22" s="67"/>
      <c r="IE22" s="67"/>
      <c r="IF22" s="67"/>
      <c r="IG22" s="67"/>
      <c r="IH22" s="67"/>
      <c r="II22" s="67"/>
      <c r="IJ22" s="67"/>
      <c r="IK22" s="67"/>
      <c r="IL22" s="67"/>
      <c r="IM22" s="67"/>
      <c r="IN22" s="67"/>
      <c r="IO22" s="67"/>
      <c r="IP22" s="67"/>
      <c r="IQ22" s="67"/>
      <c r="IR22" s="67"/>
      <c r="IS22" s="67"/>
      <c r="IT22" s="67"/>
      <c r="IU22" s="67"/>
    </row>
    <row r="23" spans="1:255" s="68" customFormat="1" ht="12" customHeight="1" x14ac:dyDescent="0.25">
      <c r="A23" s="62"/>
      <c r="B23" s="92" t="s">
        <v>102</v>
      </c>
      <c r="C23" s="93" t="s">
        <v>20</v>
      </c>
      <c r="D23" s="93">
        <v>2</v>
      </c>
      <c r="E23" s="93" t="s">
        <v>103</v>
      </c>
      <c r="F23" s="94">
        <v>30000</v>
      </c>
      <c r="G23" s="95">
        <f t="shared" si="0"/>
        <v>60000</v>
      </c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7"/>
      <c r="AV23" s="67"/>
      <c r="AW23" s="67"/>
      <c r="AX23" s="67"/>
      <c r="AY23" s="67"/>
      <c r="AZ23" s="67"/>
      <c r="BA23" s="67"/>
      <c r="BB23" s="67"/>
      <c r="BC23" s="67"/>
      <c r="BD23" s="67"/>
      <c r="BE23" s="67"/>
      <c r="BF23" s="67"/>
      <c r="BG23" s="67"/>
      <c r="BH23" s="67"/>
      <c r="BI23" s="67"/>
      <c r="BJ23" s="67"/>
      <c r="BK23" s="67"/>
      <c r="BL23" s="67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67"/>
      <c r="BZ23" s="67"/>
      <c r="CA23" s="67"/>
      <c r="CB23" s="67"/>
      <c r="CC23" s="67"/>
      <c r="CD23" s="67"/>
      <c r="CE23" s="67"/>
      <c r="CF23" s="67"/>
      <c r="CG23" s="67"/>
      <c r="CH23" s="67"/>
      <c r="CI23" s="67"/>
      <c r="CJ23" s="67"/>
      <c r="CK23" s="67"/>
      <c r="CL23" s="67"/>
      <c r="CM23" s="67"/>
      <c r="CN23" s="67"/>
      <c r="CO23" s="67"/>
      <c r="CP23" s="67"/>
      <c r="CQ23" s="67"/>
      <c r="CR23" s="67"/>
      <c r="CS23" s="67"/>
      <c r="CT23" s="67"/>
      <c r="CU23" s="67"/>
      <c r="CV23" s="67"/>
      <c r="CW23" s="67"/>
      <c r="CX23" s="67"/>
      <c r="CY23" s="67"/>
      <c r="CZ23" s="67"/>
      <c r="DA23" s="67"/>
      <c r="DB23" s="67"/>
      <c r="DC23" s="67"/>
      <c r="DD23" s="67"/>
      <c r="DE23" s="67"/>
      <c r="DF23" s="67"/>
      <c r="DG23" s="67"/>
      <c r="DH23" s="67"/>
      <c r="DI23" s="67"/>
      <c r="DJ23" s="67"/>
      <c r="DK23" s="67"/>
      <c r="DL23" s="67"/>
      <c r="DM23" s="67"/>
      <c r="DN23" s="67"/>
      <c r="DO23" s="67"/>
      <c r="DP23" s="67"/>
      <c r="DQ23" s="67"/>
      <c r="DR23" s="67"/>
      <c r="DS23" s="67"/>
      <c r="DT23" s="67"/>
      <c r="DU23" s="67"/>
      <c r="DV23" s="67"/>
      <c r="DW23" s="67"/>
      <c r="DX23" s="67"/>
      <c r="DY23" s="67"/>
      <c r="DZ23" s="67"/>
      <c r="EA23" s="67"/>
      <c r="EB23" s="67"/>
      <c r="EC23" s="67"/>
      <c r="ED23" s="67"/>
      <c r="EE23" s="67"/>
      <c r="EF23" s="67"/>
      <c r="EG23" s="67"/>
      <c r="EH23" s="67"/>
      <c r="EI23" s="67"/>
      <c r="EJ23" s="67"/>
      <c r="EK23" s="67"/>
      <c r="EL23" s="67"/>
      <c r="EM23" s="67"/>
      <c r="EN23" s="67"/>
      <c r="EO23" s="67"/>
      <c r="EP23" s="67"/>
      <c r="EQ23" s="67"/>
      <c r="ER23" s="67"/>
      <c r="ES23" s="67"/>
      <c r="ET23" s="67"/>
      <c r="EU23" s="67"/>
      <c r="EV23" s="67"/>
      <c r="EW23" s="67"/>
      <c r="EX23" s="67"/>
      <c r="EY23" s="67"/>
      <c r="EZ23" s="67"/>
      <c r="FA23" s="67"/>
      <c r="FB23" s="67"/>
      <c r="FC23" s="67"/>
      <c r="FD23" s="67"/>
      <c r="FE23" s="67"/>
      <c r="FF23" s="67"/>
      <c r="FG23" s="67"/>
      <c r="FH23" s="67"/>
      <c r="FI23" s="67"/>
      <c r="FJ23" s="67"/>
      <c r="FK23" s="67"/>
      <c r="FL23" s="67"/>
      <c r="FM23" s="67"/>
      <c r="FN23" s="67"/>
      <c r="FO23" s="67"/>
      <c r="FP23" s="67"/>
      <c r="FQ23" s="67"/>
      <c r="FR23" s="67"/>
      <c r="FS23" s="67"/>
      <c r="FT23" s="67"/>
      <c r="FU23" s="67"/>
      <c r="FV23" s="67"/>
      <c r="FW23" s="67"/>
      <c r="FX23" s="67"/>
      <c r="FY23" s="67"/>
      <c r="FZ23" s="67"/>
      <c r="GA23" s="67"/>
      <c r="GB23" s="67"/>
      <c r="GC23" s="67"/>
      <c r="GD23" s="67"/>
      <c r="GE23" s="67"/>
      <c r="GF23" s="67"/>
      <c r="GG23" s="67"/>
      <c r="GH23" s="67"/>
      <c r="GI23" s="67"/>
      <c r="GJ23" s="67"/>
      <c r="GK23" s="67"/>
      <c r="GL23" s="67"/>
      <c r="GM23" s="67"/>
      <c r="GN23" s="67"/>
      <c r="GO23" s="67"/>
      <c r="GP23" s="67"/>
      <c r="GQ23" s="67"/>
      <c r="GR23" s="67"/>
      <c r="GS23" s="67"/>
      <c r="GT23" s="67"/>
      <c r="GU23" s="67"/>
      <c r="GV23" s="67"/>
      <c r="GW23" s="67"/>
      <c r="GX23" s="67"/>
      <c r="GY23" s="67"/>
      <c r="GZ23" s="67"/>
      <c r="HA23" s="67"/>
      <c r="HB23" s="67"/>
      <c r="HC23" s="67"/>
      <c r="HD23" s="67"/>
      <c r="HE23" s="67"/>
      <c r="HF23" s="67"/>
      <c r="HG23" s="67"/>
      <c r="HH23" s="67"/>
      <c r="HI23" s="67"/>
      <c r="HJ23" s="67"/>
      <c r="HK23" s="67"/>
      <c r="HL23" s="67"/>
      <c r="HM23" s="67"/>
      <c r="HN23" s="67"/>
      <c r="HO23" s="67"/>
      <c r="HP23" s="67"/>
      <c r="HQ23" s="67"/>
      <c r="HR23" s="67"/>
      <c r="HS23" s="67"/>
      <c r="HT23" s="67"/>
      <c r="HU23" s="67"/>
      <c r="HV23" s="67"/>
      <c r="HW23" s="67"/>
      <c r="HX23" s="67"/>
      <c r="HY23" s="67"/>
      <c r="HZ23" s="67"/>
      <c r="IA23" s="67"/>
      <c r="IB23" s="67"/>
      <c r="IC23" s="67"/>
      <c r="ID23" s="67"/>
      <c r="IE23" s="67"/>
      <c r="IF23" s="67"/>
      <c r="IG23" s="67"/>
      <c r="IH23" s="67"/>
      <c r="II23" s="67"/>
      <c r="IJ23" s="67"/>
      <c r="IK23" s="67"/>
      <c r="IL23" s="67"/>
      <c r="IM23" s="67"/>
      <c r="IN23" s="67"/>
      <c r="IO23" s="67"/>
      <c r="IP23" s="67"/>
      <c r="IQ23" s="67"/>
      <c r="IR23" s="67"/>
      <c r="IS23" s="67"/>
      <c r="IT23" s="67"/>
      <c r="IU23" s="67"/>
    </row>
    <row r="24" spans="1:255" s="68" customFormat="1" ht="12" customHeight="1" x14ac:dyDescent="0.25">
      <c r="A24" s="62"/>
      <c r="B24" s="92" t="s">
        <v>78</v>
      </c>
      <c r="C24" s="93" t="s">
        <v>20</v>
      </c>
      <c r="D24" s="93">
        <v>8</v>
      </c>
      <c r="E24" s="93" t="s">
        <v>104</v>
      </c>
      <c r="F24" s="94">
        <v>30000</v>
      </c>
      <c r="G24" s="95">
        <f t="shared" si="0"/>
        <v>240000</v>
      </c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7"/>
      <c r="AJ24" s="67"/>
      <c r="AK24" s="67"/>
      <c r="AL24" s="67"/>
      <c r="AM24" s="67"/>
      <c r="AN24" s="67"/>
      <c r="AO24" s="67"/>
      <c r="AP24" s="67"/>
      <c r="AQ24" s="67"/>
      <c r="AR24" s="67"/>
      <c r="AS24" s="67"/>
      <c r="AT24" s="67"/>
      <c r="AU24" s="67"/>
      <c r="AV24" s="67"/>
      <c r="AW24" s="67"/>
      <c r="AX24" s="67"/>
      <c r="AY24" s="67"/>
      <c r="AZ24" s="67"/>
      <c r="BA24" s="67"/>
      <c r="BB24" s="67"/>
      <c r="BC24" s="67"/>
      <c r="BD24" s="67"/>
      <c r="BE24" s="67"/>
      <c r="BF24" s="67"/>
      <c r="BG24" s="67"/>
      <c r="BH24" s="67"/>
      <c r="BI24" s="67"/>
      <c r="BJ24" s="67"/>
      <c r="BK24" s="67"/>
      <c r="BL24" s="67"/>
      <c r="BM24" s="67"/>
      <c r="BN24" s="67"/>
      <c r="BO24" s="67"/>
      <c r="BP24" s="67"/>
      <c r="BQ24" s="67"/>
      <c r="BR24" s="67"/>
      <c r="BS24" s="67"/>
      <c r="BT24" s="67"/>
      <c r="BU24" s="67"/>
      <c r="BV24" s="67"/>
      <c r="BW24" s="67"/>
      <c r="BX24" s="67"/>
      <c r="BY24" s="67"/>
      <c r="BZ24" s="67"/>
      <c r="CA24" s="67"/>
      <c r="CB24" s="67"/>
      <c r="CC24" s="67"/>
      <c r="CD24" s="67"/>
      <c r="CE24" s="67"/>
      <c r="CF24" s="67"/>
      <c r="CG24" s="67"/>
      <c r="CH24" s="67"/>
      <c r="CI24" s="67"/>
      <c r="CJ24" s="67"/>
      <c r="CK24" s="67"/>
      <c r="CL24" s="67"/>
      <c r="CM24" s="67"/>
      <c r="CN24" s="67"/>
      <c r="CO24" s="67"/>
      <c r="CP24" s="67"/>
      <c r="CQ24" s="67"/>
      <c r="CR24" s="67"/>
      <c r="CS24" s="67"/>
      <c r="CT24" s="67"/>
      <c r="CU24" s="67"/>
      <c r="CV24" s="67"/>
      <c r="CW24" s="67"/>
      <c r="CX24" s="67"/>
      <c r="CY24" s="67"/>
      <c r="CZ24" s="67"/>
      <c r="DA24" s="67"/>
      <c r="DB24" s="67"/>
      <c r="DC24" s="67"/>
      <c r="DD24" s="67"/>
      <c r="DE24" s="67"/>
      <c r="DF24" s="67"/>
      <c r="DG24" s="67"/>
      <c r="DH24" s="67"/>
      <c r="DI24" s="67"/>
      <c r="DJ24" s="67"/>
      <c r="DK24" s="67"/>
      <c r="DL24" s="67"/>
      <c r="DM24" s="67"/>
      <c r="DN24" s="67"/>
      <c r="DO24" s="67"/>
      <c r="DP24" s="67"/>
      <c r="DQ24" s="67"/>
      <c r="DR24" s="67"/>
      <c r="DS24" s="67"/>
      <c r="DT24" s="67"/>
      <c r="DU24" s="67"/>
      <c r="DV24" s="67"/>
      <c r="DW24" s="67"/>
      <c r="DX24" s="67"/>
      <c r="DY24" s="67"/>
      <c r="DZ24" s="67"/>
      <c r="EA24" s="67"/>
      <c r="EB24" s="67"/>
      <c r="EC24" s="67"/>
      <c r="ED24" s="67"/>
      <c r="EE24" s="67"/>
      <c r="EF24" s="67"/>
      <c r="EG24" s="67"/>
      <c r="EH24" s="67"/>
      <c r="EI24" s="67"/>
      <c r="EJ24" s="67"/>
      <c r="EK24" s="67"/>
      <c r="EL24" s="67"/>
      <c r="EM24" s="67"/>
      <c r="EN24" s="67"/>
      <c r="EO24" s="67"/>
      <c r="EP24" s="67"/>
      <c r="EQ24" s="67"/>
      <c r="ER24" s="67"/>
      <c r="ES24" s="67"/>
      <c r="ET24" s="67"/>
      <c r="EU24" s="67"/>
      <c r="EV24" s="67"/>
      <c r="EW24" s="67"/>
      <c r="EX24" s="67"/>
      <c r="EY24" s="67"/>
      <c r="EZ24" s="67"/>
      <c r="FA24" s="67"/>
      <c r="FB24" s="67"/>
      <c r="FC24" s="67"/>
      <c r="FD24" s="67"/>
      <c r="FE24" s="67"/>
      <c r="FF24" s="67"/>
      <c r="FG24" s="67"/>
      <c r="FH24" s="67"/>
      <c r="FI24" s="67"/>
      <c r="FJ24" s="67"/>
      <c r="FK24" s="67"/>
      <c r="FL24" s="67"/>
      <c r="FM24" s="67"/>
      <c r="FN24" s="67"/>
      <c r="FO24" s="67"/>
      <c r="FP24" s="67"/>
      <c r="FQ24" s="67"/>
      <c r="FR24" s="67"/>
      <c r="FS24" s="67"/>
      <c r="FT24" s="67"/>
      <c r="FU24" s="67"/>
      <c r="FV24" s="67"/>
      <c r="FW24" s="67"/>
      <c r="FX24" s="67"/>
      <c r="FY24" s="67"/>
      <c r="FZ24" s="67"/>
      <c r="GA24" s="67"/>
      <c r="GB24" s="67"/>
      <c r="GC24" s="67"/>
      <c r="GD24" s="67"/>
      <c r="GE24" s="67"/>
      <c r="GF24" s="67"/>
      <c r="GG24" s="67"/>
      <c r="GH24" s="67"/>
      <c r="GI24" s="67"/>
      <c r="GJ24" s="67"/>
      <c r="GK24" s="67"/>
      <c r="GL24" s="67"/>
      <c r="GM24" s="67"/>
      <c r="GN24" s="67"/>
      <c r="GO24" s="67"/>
      <c r="GP24" s="67"/>
      <c r="GQ24" s="67"/>
      <c r="GR24" s="67"/>
      <c r="GS24" s="67"/>
      <c r="GT24" s="67"/>
      <c r="GU24" s="67"/>
      <c r="GV24" s="67"/>
      <c r="GW24" s="67"/>
      <c r="GX24" s="67"/>
      <c r="GY24" s="67"/>
      <c r="GZ24" s="67"/>
      <c r="HA24" s="67"/>
      <c r="HB24" s="67"/>
      <c r="HC24" s="67"/>
      <c r="HD24" s="67"/>
      <c r="HE24" s="67"/>
      <c r="HF24" s="67"/>
      <c r="HG24" s="67"/>
      <c r="HH24" s="67"/>
      <c r="HI24" s="67"/>
      <c r="HJ24" s="67"/>
      <c r="HK24" s="67"/>
      <c r="HL24" s="67"/>
      <c r="HM24" s="67"/>
      <c r="HN24" s="67"/>
      <c r="HO24" s="67"/>
      <c r="HP24" s="67"/>
      <c r="HQ24" s="67"/>
      <c r="HR24" s="67"/>
      <c r="HS24" s="67"/>
      <c r="HT24" s="67"/>
      <c r="HU24" s="67"/>
      <c r="HV24" s="67"/>
      <c r="HW24" s="67"/>
      <c r="HX24" s="67"/>
      <c r="HY24" s="67"/>
      <c r="HZ24" s="67"/>
      <c r="IA24" s="67"/>
      <c r="IB24" s="67"/>
      <c r="IC24" s="67"/>
      <c r="ID24" s="67"/>
      <c r="IE24" s="67"/>
      <c r="IF24" s="67"/>
      <c r="IG24" s="67"/>
      <c r="IH24" s="67"/>
      <c r="II24" s="67"/>
      <c r="IJ24" s="67"/>
      <c r="IK24" s="67"/>
      <c r="IL24" s="67"/>
      <c r="IM24" s="67"/>
      <c r="IN24" s="67"/>
      <c r="IO24" s="67"/>
      <c r="IP24" s="67"/>
      <c r="IQ24" s="67"/>
      <c r="IR24" s="67"/>
      <c r="IS24" s="67"/>
      <c r="IT24" s="67"/>
      <c r="IU24" s="67"/>
    </row>
    <row r="25" spans="1:255" s="68" customFormat="1" ht="12" customHeight="1" x14ac:dyDescent="0.25">
      <c r="A25" s="62"/>
      <c r="B25" s="92" t="s">
        <v>56</v>
      </c>
      <c r="C25" s="93" t="s">
        <v>20</v>
      </c>
      <c r="D25" s="93">
        <v>6</v>
      </c>
      <c r="E25" s="93" t="s">
        <v>105</v>
      </c>
      <c r="F25" s="94">
        <v>30000</v>
      </c>
      <c r="G25" s="95">
        <f t="shared" si="0"/>
        <v>180000</v>
      </c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AU25" s="67"/>
      <c r="AV25" s="67"/>
      <c r="AW25" s="67"/>
      <c r="AX25" s="67"/>
      <c r="AY25" s="67"/>
      <c r="AZ25" s="67"/>
      <c r="BA25" s="67"/>
      <c r="BB25" s="67"/>
      <c r="BC25" s="67"/>
      <c r="BD25" s="67"/>
      <c r="BE25" s="67"/>
      <c r="BF25" s="67"/>
      <c r="BG25" s="67"/>
      <c r="BH25" s="67"/>
      <c r="BI25" s="67"/>
      <c r="BJ25" s="67"/>
      <c r="BK25" s="67"/>
      <c r="BL25" s="67"/>
      <c r="BM25" s="67"/>
      <c r="BN25" s="67"/>
      <c r="BO25" s="67"/>
      <c r="BP25" s="67"/>
      <c r="BQ25" s="67"/>
      <c r="BR25" s="67"/>
      <c r="BS25" s="67"/>
      <c r="BT25" s="67"/>
      <c r="BU25" s="67"/>
      <c r="BV25" s="67"/>
      <c r="BW25" s="67"/>
      <c r="BX25" s="67"/>
      <c r="BY25" s="67"/>
      <c r="BZ25" s="67"/>
      <c r="CA25" s="67"/>
      <c r="CB25" s="67"/>
      <c r="CC25" s="67"/>
      <c r="CD25" s="67"/>
      <c r="CE25" s="67"/>
      <c r="CF25" s="67"/>
      <c r="CG25" s="67"/>
      <c r="CH25" s="67"/>
      <c r="CI25" s="67"/>
      <c r="CJ25" s="67"/>
      <c r="CK25" s="67"/>
      <c r="CL25" s="67"/>
      <c r="CM25" s="67"/>
      <c r="CN25" s="67"/>
      <c r="CO25" s="67"/>
      <c r="CP25" s="67"/>
      <c r="CQ25" s="67"/>
      <c r="CR25" s="67"/>
      <c r="CS25" s="67"/>
      <c r="CT25" s="67"/>
      <c r="CU25" s="67"/>
      <c r="CV25" s="67"/>
      <c r="CW25" s="67"/>
      <c r="CX25" s="67"/>
      <c r="CY25" s="67"/>
      <c r="CZ25" s="67"/>
      <c r="DA25" s="67"/>
      <c r="DB25" s="67"/>
      <c r="DC25" s="67"/>
      <c r="DD25" s="67"/>
      <c r="DE25" s="67"/>
      <c r="DF25" s="67"/>
      <c r="DG25" s="67"/>
      <c r="DH25" s="67"/>
      <c r="DI25" s="67"/>
      <c r="DJ25" s="67"/>
      <c r="DK25" s="67"/>
      <c r="DL25" s="67"/>
      <c r="DM25" s="67"/>
      <c r="DN25" s="67"/>
      <c r="DO25" s="67"/>
      <c r="DP25" s="67"/>
      <c r="DQ25" s="67"/>
      <c r="DR25" s="67"/>
      <c r="DS25" s="67"/>
      <c r="DT25" s="67"/>
      <c r="DU25" s="67"/>
      <c r="DV25" s="67"/>
      <c r="DW25" s="67"/>
      <c r="DX25" s="67"/>
      <c r="DY25" s="67"/>
      <c r="DZ25" s="67"/>
      <c r="EA25" s="67"/>
      <c r="EB25" s="67"/>
      <c r="EC25" s="67"/>
      <c r="ED25" s="67"/>
      <c r="EE25" s="67"/>
      <c r="EF25" s="67"/>
      <c r="EG25" s="67"/>
      <c r="EH25" s="67"/>
      <c r="EI25" s="67"/>
      <c r="EJ25" s="67"/>
      <c r="EK25" s="67"/>
      <c r="EL25" s="67"/>
      <c r="EM25" s="67"/>
      <c r="EN25" s="67"/>
      <c r="EO25" s="67"/>
      <c r="EP25" s="67"/>
      <c r="EQ25" s="67"/>
      <c r="ER25" s="67"/>
      <c r="ES25" s="67"/>
      <c r="ET25" s="67"/>
      <c r="EU25" s="67"/>
      <c r="EV25" s="67"/>
      <c r="EW25" s="67"/>
      <c r="EX25" s="67"/>
      <c r="EY25" s="67"/>
      <c r="EZ25" s="67"/>
      <c r="FA25" s="67"/>
      <c r="FB25" s="67"/>
      <c r="FC25" s="67"/>
      <c r="FD25" s="67"/>
      <c r="FE25" s="67"/>
      <c r="FF25" s="67"/>
      <c r="FG25" s="67"/>
      <c r="FH25" s="67"/>
      <c r="FI25" s="67"/>
      <c r="FJ25" s="67"/>
      <c r="FK25" s="67"/>
      <c r="FL25" s="67"/>
      <c r="FM25" s="67"/>
      <c r="FN25" s="67"/>
      <c r="FO25" s="67"/>
      <c r="FP25" s="67"/>
      <c r="FQ25" s="67"/>
      <c r="FR25" s="67"/>
      <c r="FS25" s="67"/>
      <c r="FT25" s="67"/>
      <c r="FU25" s="67"/>
      <c r="FV25" s="67"/>
      <c r="FW25" s="67"/>
      <c r="FX25" s="67"/>
      <c r="FY25" s="67"/>
      <c r="FZ25" s="67"/>
      <c r="GA25" s="67"/>
      <c r="GB25" s="67"/>
      <c r="GC25" s="67"/>
      <c r="GD25" s="67"/>
      <c r="GE25" s="67"/>
      <c r="GF25" s="67"/>
      <c r="GG25" s="67"/>
      <c r="GH25" s="67"/>
      <c r="GI25" s="67"/>
      <c r="GJ25" s="67"/>
      <c r="GK25" s="67"/>
      <c r="GL25" s="67"/>
      <c r="GM25" s="67"/>
      <c r="GN25" s="67"/>
      <c r="GO25" s="67"/>
      <c r="GP25" s="67"/>
      <c r="GQ25" s="67"/>
      <c r="GR25" s="67"/>
      <c r="GS25" s="67"/>
      <c r="GT25" s="67"/>
      <c r="GU25" s="67"/>
      <c r="GV25" s="67"/>
      <c r="GW25" s="67"/>
      <c r="GX25" s="67"/>
      <c r="GY25" s="67"/>
      <c r="GZ25" s="67"/>
      <c r="HA25" s="67"/>
      <c r="HB25" s="67"/>
      <c r="HC25" s="67"/>
      <c r="HD25" s="67"/>
      <c r="HE25" s="67"/>
      <c r="HF25" s="67"/>
      <c r="HG25" s="67"/>
      <c r="HH25" s="67"/>
      <c r="HI25" s="67"/>
      <c r="HJ25" s="67"/>
      <c r="HK25" s="67"/>
      <c r="HL25" s="67"/>
      <c r="HM25" s="67"/>
      <c r="HN25" s="67"/>
      <c r="HO25" s="67"/>
      <c r="HP25" s="67"/>
      <c r="HQ25" s="67"/>
      <c r="HR25" s="67"/>
      <c r="HS25" s="67"/>
      <c r="HT25" s="67"/>
      <c r="HU25" s="67"/>
      <c r="HV25" s="67"/>
      <c r="HW25" s="67"/>
      <c r="HX25" s="67"/>
      <c r="HY25" s="67"/>
      <c r="HZ25" s="67"/>
      <c r="IA25" s="67"/>
      <c r="IB25" s="67"/>
      <c r="IC25" s="67"/>
      <c r="ID25" s="67"/>
      <c r="IE25" s="67"/>
      <c r="IF25" s="67"/>
      <c r="IG25" s="67"/>
      <c r="IH25" s="67"/>
      <c r="II25" s="67"/>
      <c r="IJ25" s="67"/>
      <c r="IK25" s="67"/>
      <c r="IL25" s="67"/>
      <c r="IM25" s="67"/>
      <c r="IN25" s="67"/>
      <c r="IO25" s="67"/>
      <c r="IP25" s="67"/>
      <c r="IQ25" s="67"/>
      <c r="IR25" s="67"/>
      <c r="IS25" s="67"/>
      <c r="IT25" s="67"/>
      <c r="IU25" s="67"/>
    </row>
    <row r="26" spans="1:255" s="68" customFormat="1" ht="12" customHeight="1" x14ac:dyDescent="0.25">
      <c r="A26" s="62"/>
      <c r="B26" s="92" t="s">
        <v>102</v>
      </c>
      <c r="C26" s="93" t="s">
        <v>20</v>
      </c>
      <c r="D26" s="93">
        <v>6</v>
      </c>
      <c r="E26" s="93" t="s">
        <v>79</v>
      </c>
      <c r="F26" s="94">
        <v>30000</v>
      </c>
      <c r="G26" s="95">
        <f t="shared" si="0"/>
        <v>180000</v>
      </c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7"/>
      <c r="AJ26" s="67"/>
      <c r="AK26" s="67"/>
      <c r="AL26" s="67"/>
      <c r="AM26" s="67"/>
      <c r="AN26" s="67"/>
      <c r="AO26" s="67"/>
      <c r="AP26" s="67"/>
      <c r="AQ26" s="67"/>
      <c r="AR26" s="67"/>
      <c r="AS26" s="67"/>
      <c r="AT26" s="67"/>
      <c r="AU26" s="67"/>
      <c r="AV26" s="67"/>
      <c r="AW26" s="67"/>
      <c r="AX26" s="67"/>
      <c r="AY26" s="67"/>
      <c r="AZ26" s="67"/>
      <c r="BA26" s="67"/>
      <c r="BB26" s="67"/>
      <c r="BC26" s="67"/>
      <c r="BD26" s="67"/>
      <c r="BE26" s="67"/>
      <c r="BF26" s="67"/>
      <c r="BG26" s="67"/>
      <c r="BH26" s="67"/>
      <c r="BI26" s="67"/>
      <c r="BJ26" s="67"/>
      <c r="BK26" s="67"/>
      <c r="BL26" s="67"/>
      <c r="BM26" s="67"/>
      <c r="BN26" s="67"/>
      <c r="BO26" s="67"/>
      <c r="BP26" s="67"/>
      <c r="BQ26" s="67"/>
      <c r="BR26" s="67"/>
      <c r="BS26" s="67"/>
      <c r="BT26" s="67"/>
      <c r="BU26" s="67"/>
      <c r="BV26" s="67"/>
      <c r="BW26" s="67"/>
      <c r="BX26" s="67"/>
      <c r="BY26" s="67"/>
      <c r="BZ26" s="67"/>
      <c r="CA26" s="67"/>
      <c r="CB26" s="67"/>
      <c r="CC26" s="67"/>
      <c r="CD26" s="67"/>
      <c r="CE26" s="67"/>
      <c r="CF26" s="67"/>
      <c r="CG26" s="67"/>
      <c r="CH26" s="67"/>
      <c r="CI26" s="67"/>
      <c r="CJ26" s="67"/>
      <c r="CK26" s="67"/>
      <c r="CL26" s="67"/>
      <c r="CM26" s="67"/>
      <c r="CN26" s="67"/>
      <c r="CO26" s="67"/>
      <c r="CP26" s="67"/>
      <c r="CQ26" s="67"/>
      <c r="CR26" s="67"/>
      <c r="CS26" s="67"/>
      <c r="CT26" s="67"/>
      <c r="CU26" s="67"/>
      <c r="CV26" s="67"/>
      <c r="CW26" s="67"/>
      <c r="CX26" s="67"/>
      <c r="CY26" s="67"/>
      <c r="CZ26" s="67"/>
      <c r="DA26" s="67"/>
      <c r="DB26" s="67"/>
      <c r="DC26" s="67"/>
      <c r="DD26" s="67"/>
      <c r="DE26" s="67"/>
      <c r="DF26" s="67"/>
      <c r="DG26" s="67"/>
      <c r="DH26" s="67"/>
      <c r="DI26" s="67"/>
      <c r="DJ26" s="67"/>
      <c r="DK26" s="67"/>
      <c r="DL26" s="67"/>
      <c r="DM26" s="67"/>
      <c r="DN26" s="67"/>
      <c r="DO26" s="67"/>
      <c r="DP26" s="67"/>
      <c r="DQ26" s="67"/>
      <c r="DR26" s="67"/>
      <c r="DS26" s="67"/>
      <c r="DT26" s="67"/>
      <c r="DU26" s="67"/>
      <c r="DV26" s="67"/>
      <c r="DW26" s="67"/>
      <c r="DX26" s="67"/>
      <c r="DY26" s="67"/>
      <c r="DZ26" s="67"/>
      <c r="EA26" s="67"/>
      <c r="EB26" s="67"/>
      <c r="EC26" s="67"/>
      <c r="ED26" s="67"/>
      <c r="EE26" s="67"/>
      <c r="EF26" s="67"/>
      <c r="EG26" s="67"/>
      <c r="EH26" s="67"/>
      <c r="EI26" s="67"/>
      <c r="EJ26" s="67"/>
      <c r="EK26" s="67"/>
      <c r="EL26" s="67"/>
      <c r="EM26" s="67"/>
      <c r="EN26" s="67"/>
      <c r="EO26" s="67"/>
      <c r="EP26" s="67"/>
      <c r="EQ26" s="67"/>
      <c r="ER26" s="67"/>
      <c r="ES26" s="67"/>
      <c r="ET26" s="67"/>
      <c r="EU26" s="67"/>
      <c r="EV26" s="67"/>
      <c r="EW26" s="67"/>
      <c r="EX26" s="67"/>
      <c r="EY26" s="67"/>
      <c r="EZ26" s="67"/>
      <c r="FA26" s="67"/>
      <c r="FB26" s="67"/>
      <c r="FC26" s="67"/>
      <c r="FD26" s="67"/>
      <c r="FE26" s="67"/>
      <c r="FF26" s="67"/>
      <c r="FG26" s="67"/>
      <c r="FH26" s="67"/>
      <c r="FI26" s="67"/>
      <c r="FJ26" s="67"/>
      <c r="FK26" s="67"/>
      <c r="FL26" s="67"/>
      <c r="FM26" s="67"/>
      <c r="FN26" s="67"/>
      <c r="FO26" s="67"/>
      <c r="FP26" s="67"/>
      <c r="FQ26" s="67"/>
      <c r="FR26" s="67"/>
      <c r="FS26" s="67"/>
      <c r="FT26" s="67"/>
      <c r="FU26" s="67"/>
      <c r="FV26" s="67"/>
      <c r="FW26" s="67"/>
      <c r="FX26" s="67"/>
      <c r="FY26" s="67"/>
      <c r="FZ26" s="67"/>
      <c r="GA26" s="67"/>
      <c r="GB26" s="67"/>
      <c r="GC26" s="67"/>
      <c r="GD26" s="67"/>
      <c r="GE26" s="67"/>
      <c r="GF26" s="67"/>
      <c r="GG26" s="67"/>
      <c r="GH26" s="67"/>
      <c r="GI26" s="67"/>
      <c r="GJ26" s="67"/>
      <c r="GK26" s="67"/>
      <c r="GL26" s="67"/>
      <c r="GM26" s="67"/>
      <c r="GN26" s="67"/>
      <c r="GO26" s="67"/>
      <c r="GP26" s="67"/>
      <c r="GQ26" s="67"/>
      <c r="GR26" s="67"/>
      <c r="GS26" s="67"/>
      <c r="GT26" s="67"/>
      <c r="GU26" s="67"/>
      <c r="GV26" s="67"/>
      <c r="GW26" s="67"/>
      <c r="GX26" s="67"/>
      <c r="GY26" s="67"/>
      <c r="GZ26" s="67"/>
      <c r="HA26" s="67"/>
      <c r="HB26" s="67"/>
      <c r="HC26" s="67"/>
      <c r="HD26" s="67"/>
      <c r="HE26" s="67"/>
      <c r="HF26" s="67"/>
      <c r="HG26" s="67"/>
      <c r="HH26" s="67"/>
      <c r="HI26" s="67"/>
      <c r="HJ26" s="67"/>
      <c r="HK26" s="67"/>
      <c r="HL26" s="67"/>
      <c r="HM26" s="67"/>
      <c r="HN26" s="67"/>
      <c r="HO26" s="67"/>
      <c r="HP26" s="67"/>
      <c r="HQ26" s="67"/>
      <c r="HR26" s="67"/>
      <c r="HS26" s="67"/>
      <c r="HT26" s="67"/>
      <c r="HU26" s="67"/>
      <c r="HV26" s="67"/>
      <c r="HW26" s="67"/>
      <c r="HX26" s="67"/>
      <c r="HY26" s="67"/>
      <c r="HZ26" s="67"/>
      <c r="IA26" s="67"/>
      <c r="IB26" s="67"/>
      <c r="IC26" s="67"/>
      <c r="ID26" s="67"/>
      <c r="IE26" s="67"/>
      <c r="IF26" s="67"/>
      <c r="IG26" s="67"/>
      <c r="IH26" s="67"/>
      <c r="II26" s="67"/>
      <c r="IJ26" s="67"/>
      <c r="IK26" s="67"/>
      <c r="IL26" s="67"/>
      <c r="IM26" s="67"/>
      <c r="IN26" s="67"/>
      <c r="IO26" s="67"/>
      <c r="IP26" s="67"/>
      <c r="IQ26" s="67"/>
      <c r="IR26" s="67"/>
      <c r="IS26" s="67"/>
      <c r="IT26" s="67"/>
      <c r="IU26" s="67"/>
    </row>
    <row r="27" spans="1:255" s="68" customFormat="1" ht="12" customHeight="1" x14ac:dyDescent="0.25">
      <c r="A27" s="62"/>
      <c r="B27" s="92" t="s">
        <v>106</v>
      </c>
      <c r="C27" s="93" t="s">
        <v>20</v>
      </c>
      <c r="D27" s="93">
        <v>40</v>
      </c>
      <c r="E27" s="93" t="s">
        <v>107</v>
      </c>
      <c r="F27" s="94">
        <v>30000</v>
      </c>
      <c r="G27" s="95">
        <f t="shared" si="0"/>
        <v>1200000</v>
      </c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7"/>
      <c r="AJ27" s="67"/>
      <c r="AK27" s="67"/>
      <c r="AL27" s="67"/>
      <c r="AM27" s="67"/>
      <c r="AN27" s="67"/>
      <c r="AO27" s="67"/>
      <c r="AP27" s="67"/>
      <c r="AQ27" s="67"/>
      <c r="AR27" s="67"/>
      <c r="AS27" s="67"/>
      <c r="AT27" s="67"/>
      <c r="AU27" s="67"/>
      <c r="AV27" s="67"/>
      <c r="AW27" s="67"/>
      <c r="AX27" s="67"/>
      <c r="AY27" s="67"/>
      <c r="AZ27" s="67"/>
      <c r="BA27" s="67"/>
      <c r="BB27" s="67"/>
      <c r="BC27" s="67"/>
      <c r="BD27" s="67"/>
      <c r="BE27" s="67"/>
      <c r="BF27" s="67"/>
      <c r="BG27" s="67"/>
      <c r="BH27" s="67"/>
      <c r="BI27" s="67"/>
      <c r="BJ27" s="67"/>
      <c r="BK27" s="67"/>
      <c r="BL27" s="67"/>
      <c r="BM27" s="67"/>
      <c r="BN27" s="67"/>
      <c r="BO27" s="67"/>
      <c r="BP27" s="67"/>
      <c r="BQ27" s="67"/>
      <c r="BR27" s="67"/>
      <c r="BS27" s="67"/>
      <c r="BT27" s="67"/>
      <c r="BU27" s="67"/>
      <c r="BV27" s="67"/>
      <c r="BW27" s="67"/>
      <c r="BX27" s="67"/>
      <c r="BY27" s="67"/>
      <c r="BZ27" s="67"/>
      <c r="CA27" s="67"/>
      <c r="CB27" s="67"/>
      <c r="CC27" s="67"/>
      <c r="CD27" s="67"/>
      <c r="CE27" s="67"/>
      <c r="CF27" s="67"/>
      <c r="CG27" s="67"/>
      <c r="CH27" s="67"/>
      <c r="CI27" s="67"/>
      <c r="CJ27" s="67"/>
      <c r="CK27" s="67"/>
      <c r="CL27" s="67"/>
      <c r="CM27" s="67"/>
      <c r="CN27" s="67"/>
      <c r="CO27" s="67"/>
      <c r="CP27" s="67"/>
      <c r="CQ27" s="67"/>
      <c r="CR27" s="67"/>
      <c r="CS27" s="67"/>
      <c r="CT27" s="67"/>
      <c r="CU27" s="67"/>
      <c r="CV27" s="67"/>
      <c r="CW27" s="67"/>
      <c r="CX27" s="67"/>
      <c r="CY27" s="67"/>
      <c r="CZ27" s="67"/>
      <c r="DA27" s="67"/>
      <c r="DB27" s="67"/>
      <c r="DC27" s="67"/>
      <c r="DD27" s="67"/>
      <c r="DE27" s="67"/>
      <c r="DF27" s="67"/>
      <c r="DG27" s="67"/>
      <c r="DH27" s="67"/>
      <c r="DI27" s="67"/>
      <c r="DJ27" s="67"/>
      <c r="DK27" s="67"/>
      <c r="DL27" s="67"/>
      <c r="DM27" s="67"/>
      <c r="DN27" s="67"/>
      <c r="DO27" s="67"/>
      <c r="DP27" s="67"/>
      <c r="DQ27" s="67"/>
      <c r="DR27" s="67"/>
      <c r="DS27" s="67"/>
      <c r="DT27" s="67"/>
      <c r="DU27" s="67"/>
      <c r="DV27" s="67"/>
      <c r="DW27" s="67"/>
      <c r="DX27" s="67"/>
      <c r="DY27" s="67"/>
      <c r="DZ27" s="67"/>
      <c r="EA27" s="67"/>
      <c r="EB27" s="67"/>
      <c r="EC27" s="67"/>
      <c r="ED27" s="67"/>
      <c r="EE27" s="67"/>
      <c r="EF27" s="67"/>
      <c r="EG27" s="67"/>
      <c r="EH27" s="67"/>
      <c r="EI27" s="67"/>
      <c r="EJ27" s="67"/>
      <c r="EK27" s="67"/>
      <c r="EL27" s="67"/>
      <c r="EM27" s="67"/>
      <c r="EN27" s="67"/>
      <c r="EO27" s="67"/>
      <c r="EP27" s="67"/>
      <c r="EQ27" s="67"/>
      <c r="ER27" s="67"/>
      <c r="ES27" s="67"/>
      <c r="ET27" s="67"/>
      <c r="EU27" s="67"/>
      <c r="EV27" s="67"/>
      <c r="EW27" s="67"/>
      <c r="EX27" s="67"/>
      <c r="EY27" s="67"/>
      <c r="EZ27" s="67"/>
      <c r="FA27" s="67"/>
      <c r="FB27" s="67"/>
      <c r="FC27" s="67"/>
      <c r="FD27" s="67"/>
      <c r="FE27" s="67"/>
      <c r="FF27" s="67"/>
      <c r="FG27" s="67"/>
      <c r="FH27" s="67"/>
      <c r="FI27" s="67"/>
      <c r="FJ27" s="67"/>
      <c r="FK27" s="67"/>
      <c r="FL27" s="67"/>
      <c r="FM27" s="67"/>
      <c r="FN27" s="67"/>
      <c r="FO27" s="67"/>
      <c r="FP27" s="67"/>
      <c r="FQ27" s="67"/>
      <c r="FR27" s="67"/>
      <c r="FS27" s="67"/>
      <c r="FT27" s="67"/>
      <c r="FU27" s="67"/>
      <c r="FV27" s="67"/>
      <c r="FW27" s="67"/>
      <c r="FX27" s="67"/>
      <c r="FY27" s="67"/>
      <c r="FZ27" s="67"/>
      <c r="GA27" s="67"/>
      <c r="GB27" s="67"/>
      <c r="GC27" s="67"/>
      <c r="GD27" s="67"/>
      <c r="GE27" s="67"/>
      <c r="GF27" s="67"/>
      <c r="GG27" s="67"/>
      <c r="GH27" s="67"/>
      <c r="GI27" s="67"/>
      <c r="GJ27" s="67"/>
      <c r="GK27" s="67"/>
      <c r="GL27" s="67"/>
      <c r="GM27" s="67"/>
      <c r="GN27" s="67"/>
      <c r="GO27" s="67"/>
      <c r="GP27" s="67"/>
      <c r="GQ27" s="67"/>
      <c r="GR27" s="67"/>
      <c r="GS27" s="67"/>
      <c r="GT27" s="67"/>
      <c r="GU27" s="67"/>
      <c r="GV27" s="67"/>
      <c r="GW27" s="67"/>
      <c r="GX27" s="67"/>
      <c r="GY27" s="67"/>
      <c r="GZ27" s="67"/>
      <c r="HA27" s="67"/>
      <c r="HB27" s="67"/>
      <c r="HC27" s="67"/>
      <c r="HD27" s="67"/>
      <c r="HE27" s="67"/>
      <c r="HF27" s="67"/>
      <c r="HG27" s="67"/>
      <c r="HH27" s="67"/>
      <c r="HI27" s="67"/>
      <c r="HJ27" s="67"/>
      <c r="HK27" s="67"/>
      <c r="HL27" s="67"/>
      <c r="HM27" s="67"/>
      <c r="HN27" s="67"/>
      <c r="HO27" s="67"/>
      <c r="HP27" s="67"/>
      <c r="HQ27" s="67"/>
      <c r="HR27" s="67"/>
      <c r="HS27" s="67"/>
      <c r="HT27" s="67"/>
      <c r="HU27" s="67"/>
      <c r="HV27" s="67"/>
      <c r="HW27" s="67"/>
      <c r="HX27" s="67"/>
      <c r="HY27" s="67"/>
      <c r="HZ27" s="67"/>
      <c r="IA27" s="67"/>
      <c r="IB27" s="67"/>
      <c r="IC27" s="67"/>
      <c r="ID27" s="67"/>
      <c r="IE27" s="67"/>
      <c r="IF27" s="67"/>
      <c r="IG27" s="67"/>
      <c r="IH27" s="67"/>
      <c r="II27" s="67"/>
      <c r="IJ27" s="67"/>
      <c r="IK27" s="67"/>
      <c r="IL27" s="67"/>
      <c r="IM27" s="67"/>
      <c r="IN27" s="67"/>
      <c r="IO27" s="67"/>
      <c r="IP27" s="67"/>
      <c r="IQ27" s="67"/>
      <c r="IR27" s="67"/>
      <c r="IS27" s="67"/>
      <c r="IT27" s="67"/>
      <c r="IU27" s="67"/>
    </row>
    <row r="28" spans="1:255" ht="12.75" customHeight="1" x14ac:dyDescent="0.25">
      <c r="A28" s="5"/>
      <c r="B28" s="96" t="s">
        <v>21</v>
      </c>
      <c r="C28" s="97"/>
      <c r="D28" s="97"/>
      <c r="E28" s="97"/>
      <c r="F28" s="98"/>
      <c r="G28" s="99">
        <f>SUM(G21:G27)</f>
        <v>2100000</v>
      </c>
    </row>
    <row r="29" spans="1:255" s="1" customFormat="1" ht="12" customHeight="1" x14ac:dyDescent="0.25">
      <c r="A29" s="2"/>
      <c r="B29" s="87"/>
      <c r="C29" s="89"/>
      <c r="D29" s="89"/>
      <c r="E29" s="89"/>
      <c r="F29" s="100"/>
      <c r="G29" s="101"/>
    </row>
    <row r="30" spans="1:255" ht="12" customHeight="1" x14ac:dyDescent="0.25">
      <c r="A30" s="5"/>
      <c r="B30" s="16" t="s">
        <v>22</v>
      </c>
      <c r="C30" s="17"/>
      <c r="D30" s="18"/>
      <c r="E30" s="18"/>
      <c r="F30" s="19"/>
      <c r="G30" s="20"/>
    </row>
    <row r="31" spans="1:255" ht="24" customHeight="1" x14ac:dyDescent="0.25">
      <c r="A31" s="5"/>
      <c r="B31" s="21" t="s">
        <v>14</v>
      </c>
      <c r="C31" s="91" t="s">
        <v>15</v>
      </c>
      <c r="D31" s="91" t="s">
        <v>16</v>
      </c>
      <c r="E31" s="21" t="s">
        <v>64</v>
      </c>
      <c r="F31" s="91" t="s">
        <v>18</v>
      </c>
      <c r="G31" s="21" t="s">
        <v>19</v>
      </c>
    </row>
    <row r="32" spans="1:255" s="68" customFormat="1" ht="12" customHeight="1" x14ac:dyDescent="0.25">
      <c r="A32" s="62"/>
      <c r="B32" s="92" t="s">
        <v>108</v>
      </c>
      <c r="C32" s="93" t="s">
        <v>83</v>
      </c>
      <c r="D32" s="93" t="s">
        <v>68</v>
      </c>
      <c r="E32" s="93" t="s">
        <v>87</v>
      </c>
      <c r="F32" s="102">
        <v>30000</v>
      </c>
      <c r="G32" s="95">
        <f>D32*F32</f>
        <v>90000</v>
      </c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7"/>
      <c r="AJ32" s="67"/>
      <c r="AK32" s="67"/>
      <c r="AL32" s="67"/>
      <c r="AM32" s="67"/>
      <c r="AN32" s="67"/>
      <c r="AO32" s="67"/>
      <c r="AP32" s="67"/>
      <c r="AQ32" s="67"/>
      <c r="AR32" s="67"/>
      <c r="AS32" s="67"/>
      <c r="AT32" s="67"/>
      <c r="AU32" s="67"/>
      <c r="AV32" s="67"/>
      <c r="AW32" s="67"/>
      <c r="AX32" s="67"/>
      <c r="AY32" s="67"/>
      <c r="AZ32" s="67"/>
      <c r="BA32" s="67"/>
      <c r="BB32" s="67"/>
      <c r="BC32" s="67"/>
      <c r="BD32" s="67"/>
      <c r="BE32" s="67"/>
      <c r="BF32" s="67"/>
      <c r="BG32" s="67"/>
      <c r="BH32" s="67"/>
      <c r="BI32" s="67"/>
      <c r="BJ32" s="67"/>
      <c r="BK32" s="67"/>
      <c r="BL32" s="67"/>
      <c r="BM32" s="67"/>
      <c r="BN32" s="67"/>
      <c r="BO32" s="67"/>
      <c r="BP32" s="67"/>
      <c r="BQ32" s="67"/>
      <c r="BR32" s="67"/>
      <c r="BS32" s="67"/>
      <c r="BT32" s="67"/>
      <c r="BU32" s="67"/>
      <c r="BV32" s="67"/>
      <c r="BW32" s="67"/>
      <c r="BX32" s="67"/>
      <c r="BY32" s="67"/>
      <c r="BZ32" s="67"/>
      <c r="CA32" s="67"/>
      <c r="CB32" s="67"/>
      <c r="CC32" s="67"/>
      <c r="CD32" s="67"/>
      <c r="CE32" s="67"/>
      <c r="CF32" s="67"/>
      <c r="CG32" s="67"/>
      <c r="CH32" s="67"/>
      <c r="CI32" s="67"/>
      <c r="CJ32" s="67"/>
      <c r="CK32" s="67"/>
      <c r="CL32" s="67"/>
      <c r="CM32" s="67"/>
      <c r="CN32" s="67"/>
      <c r="CO32" s="67"/>
      <c r="CP32" s="67"/>
      <c r="CQ32" s="67"/>
      <c r="CR32" s="67"/>
      <c r="CS32" s="67"/>
      <c r="CT32" s="67"/>
      <c r="CU32" s="67"/>
      <c r="CV32" s="67"/>
      <c r="CW32" s="67"/>
      <c r="CX32" s="67"/>
      <c r="CY32" s="67"/>
      <c r="CZ32" s="67"/>
      <c r="DA32" s="67"/>
      <c r="DB32" s="67"/>
      <c r="DC32" s="67"/>
      <c r="DD32" s="67"/>
      <c r="DE32" s="67"/>
      <c r="DF32" s="67"/>
      <c r="DG32" s="67"/>
      <c r="DH32" s="67"/>
      <c r="DI32" s="67"/>
      <c r="DJ32" s="67"/>
      <c r="DK32" s="67"/>
      <c r="DL32" s="67"/>
      <c r="DM32" s="67"/>
      <c r="DN32" s="67"/>
      <c r="DO32" s="67"/>
      <c r="DP32" s="67"/>
      <c r="DQ32" s="67"/>
      <c r="DR32" s="67"/>
      <c r="DS32" s="67"/>
      <c r="DT32" s="67"/>
      <c r="DU32" s="67"/>
      <c r="DV32" s="67"/>
      <c r="DW32" s="67"/>
      <c r="DX32" s="67"/>
      <c r="DY32" s="67"/>
      <c r="DZ32" s="67"/>
      <c r="EA32" s="67"/>
      <c r="EB32" s="67"/>
      <c r="EC32" s="67"/>
      <c r="ED32" s="67"/>
      <c r="EE32" s="67"/>
      <c r="EF32" s="67"/>
      <c r="EG32" s="67"/>
      <c r="EH32" s="67"/>
      <c r="EI32" s="67"/>
      <c r="EJ32" s="67"/>
      <c r="EK32" s="67"/>
      <c r="EL32" s="67"/>
      <c r="EM32" s="67"/>
      <c r="EN32" s="67"/>
      <c r="EO32" s="67"/>
      <c r="EP32" s="67"/>
      <c r="EQ32" s="67"/>
      <c r="ER32" s="67"/>
      <c r="ES32" s="67"/>
      <c r="ET32" s="67"/>
      <c r="EU32" s="67"/>
      <c r="EV32" s="67"/>
      <c r="EW32" s="67"/>
      <c r="EX32" s="67"/>
      <c r="EY32" s="67"/>
      <c r="EZ32" s="67"/>
      <c r="FA32" s="67"/>
      <c r="FB32" s="67"/>
      <c r="FC32" s="67"/>
      <c r="FD32" s="67"/>
      <c r="FE32" s="67"/>
      <c r="FF32" s="67"/>
      <c r="FG32" s="67"/>
      <c r="FH32" s="67"/>
      <c r="FI32" s="67"/>
      <c r="FJ32" s="67"/>
      <c r="FK32" s="67"/>
      <c r="FL32" s="67"/>
      <c r="FM32" s="67"/>
      <c r="FN32" s="67"/>
      <c r="FO32" s="67"/>
      <c r="FP32" s="67"/>
      <c r="FQ32" s="67"/>
      <c r="FR32" s="67"/>
      <c r="FS32" s="67"/>
      <c r="FT32" s="67"/>
      <c r="FU32" s="67"/>
      <c r="FV32" s="67"/>
      <c r="FW32" s="67"/>
      <c r="FX32" s="67"/>
      <c r="FY32" s="67"/>
      <c r="FZ32" s="67"/>
      <c r="GA32" s="67"/>
      <c r="GB32" s="67"/>
      <c r="GC32" s="67"/>
      <c r="GD32" s="67"/>
      <c r="GE32" s="67"/>
      <c r="GF32" s="67"/>
      <c r="GG32" s="67"/>
      <c r="GH32" s="67"/>
      <c r="GI32" s="67"/>
      <c r="GJ32" s="67"/>
      <c r="GK32" s="67"/>
      <c r="GL32" s="67"/>
      <c r="GM32" s="67"/>
      <c r="GN32" s="67"/>
      <c r="GO32" s="67"/>
      <c r="GP32" s="67"/>
      <c r="GQ32" s="67"/>
      <c r="GR32" s="67"/>
      <c r="GS32" s="67"/>
      <c r="GT32" s="67"/>
      <c r="GU32" s="67"/>
      <c r="GV32" s="67"/>
      <c r="GW32" s="67"/>
      <c r="GX32" s="67"/>
      <c r="GY32" s="67"/>
      <c r="GZ32" s="67"/>
      <c r="HA32" s="67"/>
      <c r="HB32" s="67"/>
      <c r="HC32" s="67"/>
      <c r="HD32" s="67"/>
      <c r="HE32" s="67"/>
      <c r="HF32" s="67"/>
      <c r="HG32" s="67"/>
      <c r="HH32" s="67"/>
      <c r="HI32" s="67"/>
      <c r="HJ32" s="67"/>
      <c r="HK32" s="67"/>
      <c r="HL32" s="67"/>
      <c r="HM32" s="67"/>
      <c r="HN32" s="67"/>
      <c r="HO32" s="67"/>
      <c r="HP32" s="67"/>
      <c r="HQ32" s="67"/>
      <c r="HR32" s="67"/>
      <c r="HS32" s="67"/>
      <c r="HT32" s="67"/>
      <c r="HU32" s="67"/>
      <c r="HV32" s="67"/>
      <c r="HW32" s="67"/>
      <c r="HX32" s="67"/>
      <c r="HY32" s="67"/>
      <c r="HZ32" s="67"/>
      <c r="IA32" s="67"/>
      <c r="IB32" s="67"/>
      <c r="IC32" s="67"/>
      <c r="ID32" s="67"/>
      <c r="IE32" s="67"/>
      <c r="IF32" s="67"/>
      <c r="IG32" s="67"/>
      <c r="IH32" s="67"/>
      <c r="II32" s="67"/>
      <c r="IJ32" s="67"/>
      <c r="IK32" s="67"/>
      <c r="IL32" s="67"/>
      <c r="IM32" s="67"/>
      <c r="IN32" s="67"/>
      <c r="IO32" s="67"/>
      <c r="IP32" s="67"/>
      <c r="IQ32" s="67"/>
      <c r="IR32" s="67"/>
      <c r="IS32" s="67"/>
      <c r="IT32" s="67"/>
      <c r="IU32" s="67"/>
    </row>
    <row r="33" spans="1:255" ht="12.75" customHeight="1" x14ac:dyDescent="0.25">
      <c r="A33" s="5"/>
      <c r="B33" s="96" t="s">
        <v>23</v>
      </c>
      <c r="C33" s="97"/>
      <c r="D33" s="97"/>
      <c r="E33" s="97"/>
      <c r="F33" s="98"/>
      <c r="G33" s="99">
        <f>+G32</f>
        <v>90000</v>
      </c>
    </row>
    <row r="34" spans="1:255" s="1" customFormat="1" ht="12" customHeight="1" x14ac:dyDescent="0.25">
      <c r="A34" s="2"/>
      <c r="B34" s="87"/>
      <c r="C34" s="89"/>
      <c r="D34" s="89"/>
      <c r="E34" s="89"/>
      <c r="F34" s="100"/>
      <c r="G34" s="101"/>
    </row>
    <row r="35" spans="1:255" ht="12" customHeight="1" x14ac:dyDescent="0.25">
      <c r="A35" s="5"/>
      <c r="B35" s="16" t="s">
        <v>24</v>
      </c>
      <c r="C35" s="17"/>
      <c r="D35" s="18"/>
      <c r="E35" s="18"/>
      <c r="F35" s="19"/>
      <c r="G35" s="20"/>
    </row>
    <row r="36" spans="1:255" ht="24" customHeight="1" x14ac:dyDescent="0.25">
      <c r="A36" s="5"/>
      <c r="B36" s="21" t="s">
        <v>14</v>
      </c>
      <c r="C36" s="91" t="s">
        <v>15</v>
      </c>
      <c r="D36" s="91" t="s">
        <v>16</v>
      </c>
      <c r="E36" s="21" t="s">
        <v>17</v>
      </c>
      <c r="F36" s="91" t="s">
        <v>18</v>
      </c>
      <c r="G36" s="21" t="s">
        <v>19</v>
      </c>
    </row>
    <row r="37" spans="1:255" s="68" customFormat="1" ht="12" customHeight="1" x14ac:dyDescent="0.25">
      <c r="A37" s="62"/>
      <c r="B37" s="92" t="s">
        <v>57</v>
      </c>
      <c r="C37" s="93" t="s">
        <v>25</v>
      </c>
      <c r="D37" s="93">
        <v>0.5</v>
      </c>
      <c r="E37" s="93" t="s">
        <v>72</v>
      </c>
      <c r="F37" s="94">
        <v>180000</v>
      </c>
      <c r="G37" s="95">
        <f t="shared" ref="G37:G42" si="1">+F37*D37</f>
        <v>90000</v>
      </c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  <c r="AE37" s="67"/>
      <c r="AF37" s="67"/>
      <c r="AG37" s="67"/>
      <c r="AH37" s="67"/>
      <c r="AI37" s="67"/>
      <c r="AJ37" s="67"/>
      <c r="AK37" s="67"/>
      <c r="AL37" s="67"/>
      <c r="AM37" s="67"/>
      <c r="AN37" s="67"/>
      <c r="AO37" s="67"/>
      <c r="AP37" s="67"/>
      <c r="AQ37" s="67"/>
      <c r="AR37" s="67"/>
      <c r="AS37" s="67"/>
      <c r="AT37" s="67"/>
      <c r="AU37" s="67"/>
      <c r="AV37" s="67"/>
      <c r="AW37" s="67"/>
      <c r="AX37" s="67"/>
      <c r="AY37" s="67"/>
      <c r="AZ37" s="67"/>
      <c r="BA37" s="67"/>
      <c r="BB37" s="67"/>
      <c r="BC37" s="67"/>
      <c r="BD37" s="67"/>
      <c r="BE37" s="67"/>
      <c r="BF37" s="67"/>
      <c r="BG37" s="67"/>
      <c r="BH37" s="67"/>
      <c r="BI37" s="67"/>
      <c r="BJ37" s="67"/>
      <c r="BK37" s="67"/>
      <c r="BL37" s="67"/>
      <c r="BM37" s="67"/>
      <c r="BN37" s="67"/>
      <c r="BO37" s="67"/>
      <c r="BP37" s="67"/>
      <c r="BQ37" s="67"/>
      <c r="BR37" s="67"/>
      <c r="BS37" s="67"/>
      <c r="BT37" s="67"/>
      <c r="BU37" s="67"/>
      <c r="BV37" s="67"/>
      <c r="BW37" s="67"/>
      <c r="BX37" s="67"/>
      <c r="BY37" s="67"/>
      <c r="BZ37" s="67"/>
      <c r="CA37" s="67"/>
      <c r="CB37" s="67"/>
      <c r="CC37" s="67"/>
      <c r="CD37" s="67"/>
      <c r="CE37" s="67"/>
      <c r="CF37" s="67"/>
      <c r="CG37" s="67"/>
      <c r="CH37" s="67"/>
      <c r="CI37" s="67"/>
      <c r="CJ37" s="67"/>
      <c r="CK37" s="67"/>
      <c r="CL37" s="67"/>
      <c r="CM37" s="67"/>
      <c r="CN37" s="67"/>
      <c r="CO37" s="67"/>
      <c r="CP37" s="67"/>
      <c r="CQ37" s="67"/>
      <c r="CR37" s="67"/>
      <c r="CS37" s="67"/>
      <c r="CT37" s="67"/>
      <c r="CU37" s="67"/>
      <c r="CV37" s="67"/>
      <c r="CW37" s="67"/>
      <c r="CX37" s="67"/>
      <c r="CY37" s="67"/>
      <c r="CZ37" s="67"/>
      <c r="DA37" s="67"/>
      <c r="DB37" s="67"/>
      <c r="DC37" s="67"/>
      <c r="DD37" s="67"/>
      <c r="DE37" s="67"/>
      <c r="DF37" s="67"/>
      <c r="DG37" s="67"/>
      <c r="DH37" s="67"/>
      <c r="DI37" s="67"/>
      <c r="DJ37" s="67"/>
      <c r="DK37" s="67"/>
      <c r="DL37" s="67"/>
      <c r="DM37" s="67"/>
      <c r="DN37" s="67"/>
      <c r="DO37" s="67"/>
      <c r="DP37" s="67"/>
      <c r="DQ37" s="67"/>
      <c r="DR37" s="67"/>
      <c r="DS37" s="67"/>
      <c r="DT37" s="67"/>
      <c r="DU37" s="67"/>
      <c r="DV37" s="67"/>
      <c r="DW37" s="67"/>
      <c r="DX37" s="67"/>
      <c r="DY37" s="67"/>
      <c r="DZ37" s="67"/>
      <c r="EA37" s="67"/>
      <c r="EB37" s="67"/>
      <c r="EC37" s="67"/>
      <c r="ED37" s="67"/>
      <c r="EE37" s="67"/>
      <c r="EF37" s="67"/>
      <c r="EG37" s="67"/>
      <c r="EH37" s="67"/>
      <c r="EI37" s="67"/>
      <c r="EJ37" s="67"/>
      <c r="EK37" s="67"/>
      <c r="EL37" s="67"/>
      <c r="EM37" s="67"/>
      <c r="EN37" s="67"/>
      <c r="EO37" s="67"/>
      <c r="EP37" s="67"/>
      <c r="EQ37" s="67"/>
      <c r="ER37" s="67"/>
      <c r="ES37" s="67"/>
      <c r="ET37" s="67"/>
      <c r="EU37" s="67"/>
      <c r="EV37" s="67"/>
      <c r="EW37" s="67"/>
      <c r="EX37" s="67"/>
      <c r="EY37" s="67"/>
      <c r="EZ37" s="67"/>
      <c r="FA37" s="67"/>
      <c r="FB37" s="67"/>
      <c r="FC37" s="67"/>
      <c r="FD37" s="67"/>
      <c r="FE37" s="67"/>
      <c r="FF37" s="67"/>
      <c r="FG37" s="67"/>
      <c r="FH37" s="67"/>
      <c r="FI37" s="67"/>
      <c r="FJ37" s="67"/>
      <c r="FK37" s="67"/>
      <c r="FL37" s="67"/>
      <c r="FM37" s="67"/>
      <c r="FN37" s="67"/>
      <c r="FO37" s="67"/>
      <c r="FP37" s="67"/>
      <c r="FQ37" s="67"/>
      <c r="FR37" s="67"/>
      <c r="FS37" s="67"/>
      <c r="FT37" s="67"/>
      <c r="FU37" s="67"/>
      <c r="FV37" s="67"/>
      <c r="FW37" s="67"/>
      <c r="FX37" s="67"/>
      <c r="FY37" s="67"/>
      <c r="FZ37" s="67"/>
      <c r="GA37" s="67"/>
      <c r="GB37" s="67"/>
      <c r="GC37" s="67"/>
      <c r="GD37" s="67"/>
      <c r="GE37" s="67"/>
      <c r="GF37" s="67"/>
      <c r="GG37" s="67"/>
      <c r="GH37" s="67"/>
      <c r="GI37" s="67"/>
      <c r="GJ37" s="67"/>
      <c r="GK37" s="67"/>
      <c r="GL37" s="67"/>
      <c r="GM37" s="67"/>
      <c r="GN37" s="67"/>
      <c r="GO37" s="67"/>
      <c r="GP37" s="67"/>
      <c r="GQ37" s="67"/>
      <c r="GR37" s="67"/>
      <c r="GS37" s="67"/>
      <c r="GT37" s="67"/>
      <c r="GU37" s="67"/>
      <c r="GV37" s="67"/>
      <c r="GW37" s="67"/>
      <c r="GX37" s="67"/>
      <c r="GY37" s="67"/>
      <c r="GZ37" s="67"/>
      <c r="HA37" s="67"/>
      <c r="HB37" s="67"/>
      <c r="HC37" s="67"/>
      <c r="HD37" s="67"/>
      <c r="HE37" s="67"/>
      <c r="HF37" s="67"/>
      <c r="HG37" s="67"/>
      <c r="HH37" s="67"/>
      <c r="HI37" s="67"/>
      <c r="HJ37" s="67"/>
      <c r="HK37" s="67"/>
      <c r="HL37" s="67"/>
      <c r="HM37" s="67"/>
      <c r="HN37" s="67"/>
      <c r="HO37" s="67"/>
      <c r="HP37" s="67"/>
      <c r="HQ37" s="67"/>
      <c r="HR37" s="67"/>
      <c r="HS37" s="67"/>
      <c r="HT37" s="67"/>
      <c r="HU37" s="67"/>
      <c r="HV37" s="67"/>
      <c r="HW37" s="67"/>
      <c r="HX37" s="67"/>
      <c r="HY37" s="67"/>
      <c r="HZ37" s="67"/>
      <c r="IA37" s="67"/>
      <c r="IB37" s="67"/>
      <c r="IC37" s="67"/>
      <c r="ID37" s="67"/>
      <c r="IE37" s="67"/>
      <c r="IF37" s="67"/>
      <c r="IG37" s="67"/>
      <c r="IH37" s="67"/>
      <c r="II37" s="67"/>
      <c r="IJ37" s="67"/>
      <c r="IK37" s="67"/>
      <c r="IL37" s="67"/>
      <c r="IM37" s="67"/>
      <c r="IN37" s="67"/>
      <c r="IO37" s="67"/>
      <c r="IP37" s="67"/>
      <c r="IQ37" s="67"/>
      <c r="IR37" s="67"/>
      <c r="IS37" s="67"/>
      <c r="IT37" s="67"/>
      <c r="IU37" s="67"/>
    </row>
    <row r="38" spans="1:255" s="68" customFormat="1" ht="12" customHeight="1" x14ac:dyDescent="0.25">
      <c r="A38" s="62"/>
      <c r="B38" s="92" t="s">
        <v>109</v>
      </c>
      <c r="C38" s="93" t="s">
        <v>25</v>
      </c>
      <c r="D38" s="93">
        <v>0.5</v>
      </c>
      <c r="E38" s="93" t="s">
        <v>72</v>
      </c>
      <c r="F38" s="94">
        <v>150000</v>
      </c>
      <c r="G38" s="95">
        <f t="shared" si="1"/>
        <v>75000</v>
      </c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  <c r="AE38" s="67"/>
      <c r="AF38" s="67"/>
      <c r="AG38" s="67"/>
      <c r="AH38" s="67"/>
      <c r="AI38" s="67"/>
      <c r="AJ38" s="67"/>
      <c r="AK38" s="67"/>
      <c r="AL38" s="67"/>
      <c r="AM38" s="67"/>
      <c r="AN38" s="67"/>
      <c r="AO38" s="67"/>
      <c r="AP38" s="67"/>
      <c r="AQ38" s="67"/>
      <c r="AR38" s="67"/>
      <c r="AS38" s="67"/>
      <c r="AT38" s="67"/>
      <c r="AU38" s="67"/>
      <c r="AV38" s="67"/>
      <c r="AW38" s="67"/>
      <c r="AX38" s="67"/>
      <c r="AY38" s="67"/>
      <c r="AZ38" s="67"/>
      <c r="BA38" s="67"/>
      <c r="BB38" s="67"/>
      <c r="BC38" s="67"/>
      <c r="BD38" s="67"/>
      <c r="BE38" s="67"/>
      <c r="BF38" s="67"/>
      <c r="BG38" s="67"/>
      <c r="BH38" s="67"/>
      <c r="BI38" s="67"/>
      <c r="BJ38" s="67"/>
      <c r="BK38" s="67"/>
      <c r="BL38" s="67"/>
      <c r="BM38" s="67"/>
      <c r="BN38" s="67"/>
      <c r="BO38" s="67"/>
      <c r="BP38" s="67"/>
      <c r="BQ38" s="67"/>
      <c r="BR38" s="67"/>
      <c r="BS38" s="67"/>
      <c r="BT38" s="67"/>
      <c r="BU38" s="67"/>
      <c r="BV38" s="67"/>
      <c r="BW38" s="67"/>
      <c r="BX38" s="67"/>
      <c r="BY38" s="67"/>
      <c r="BZ38" s="67"/>
      <c r="CA38" s="67"/>
      <c r="CB38" s="67"/>
      <c r="CC38" s="67"/>
      <c r="CD38" s="67"/>
      <c r="CE38" s="67"/>
      <c r="CF38" s="67"/>
      <c r="CG38" s="67"/>
      <c r="CH38" s="67"/>
      <c r="CI38" s="67"/>
      <c r="CJ38" s="67"/>
      <c r="CK38" s="67"/>
      <c r="CL38" s="67"/>
      <c r="CM38" s="67"/>
      <c r="CN38" s="67"/>
      <c r="CO38" s="67"/>
      <c r="CP38" s="67"/>
      <c r="CQ38" s="67"/>
      <c r="CR38" s="67"/>
      <c r="CS38" s="67"/>
      <c r="CT38" s="67"/>
      <c r="CU38" s="67"/>
      <c r="CV38" s="67"/>
      <c r="CW38" s="67"/>
      <c r="CX38" s="67"/>
      <c r="CY38" s="67"/>
      <c r="CZ38" s="67"/>
      <c r="DA38" s="67"/>
      <c r="DB38" s="67"/>
      <c r="DC38" s="67"/>
      <c r="DD38" s="67"/>
      <c r="DE38" s="67"/>
      <c r="DF38" s="67"/>
      <c r="DG38" s="67"/>
      <c r="DH38" s="67"/>
      <c r="DI38" s="67"/>
      <c r="DJ38" s="67"/>
      <c r="DK38" s="67"/>
      <c r="DL38" s="67"/>
      <c r="DM38" s="67"/>
      <c r="DN38" s="67"/>
      <c r="DO38" s="67"/>
      <c r="DP38" s="67"/>
      <c r="DQ38" s="67"/>
      <c r="DR38" s="67"/>
      <c r="DS38" s="67"/>
      <c r="DT38" s="67"/>
      <c r="DU38" s="67"/>
      <c r="DV38" s="67"/>
      <c r="DW38" s="67"/>
      <c r="DX38" s="67"/>
      <c r="DY38" s="67"/>
      <c r="DZ38" s="67"/>
      <c r="EA38" s="67"/>
      <c r="EB38" s="67"/>
      <c r="EC38" s="67"/>
      <c r="ED38" s="67"/>
      <c r="EE38" s="67"/>
      <c r="EF38" s="67"/>
      <c r="EG38" s="67"/>
      <c r="EH38" s="67"/>
      <c r="EI38" s="67"/>
      <c r="EJ38" s="67"/>
      <c r="EK38" s="67"/>
      <c r="EL38" s="67"/>
      <c r="EM38" s="67"/>
      <c r="EN38" s="67"/>
      <c r="EO38" s="67"/>
      <c r="EP38" s="67"/>
      <c r="EQ38" s="67"/>
      <c r="ER38" s="67"/>
      <c r="ES38" s="67"/>
      <c r="ET38" s="67"/>
      <c r="EU38" s="67"/>
      <c r="EV38" s="67"/>
      <c r="EW38" s="67"/>
      <c r="EX38" s="67"/>
      <c r="EY38" s="67"/>
      <c r="EZ38" s="67"/>
      <c r="FA38" s="67"/>
      <c r="FB38" s="67"/>
      <c r="FC38" s="67"/>
      <c r="FD38" s="67"/>
      <c r="FE38" s="67"/>
      <c r="FF38" s="67"/>
      <c r="FG38" s="67"/>
      <c r="FH38" s="67"/>
      <c r="FI38" s="67"/>
      <c r="FJ38" s="67"/>
      <c r="FK38" s="67"/>
      <c r="FL38" s="67"/>
      <c r="FM38" s="67"/>
      <c r="FN38" s="67"/>
      <c r="FO38" s="67"/>
      <c r="FP38" s="67"/>
      <c r="FQ38" s="67"/>
      <c r="FR38" s="67"/>
      <c r="FS38" s="67"/>
      <c r="FT38" s="67"/>
      <c r="FU38" s="67"/>
      <c r="FV38" s="67"/>
      <c r="FW38" s="67"/>
      <c r="FX38" s="67"/>
      <c r="FY38" s="67"/>
      <c r="FZ38" s="67"/>
      <c r="GA38" s="67"/>
      <c r="GB38" s="67"/>
      <c r="GC38" s="67"/>
      <c r="GD38" s="67"/>
      <c r="GE38" s="67"/>
      <c r="GF38" s="67"/>
      <c r="GG38" s="67"/>
      <c r="GH38" s="67"/>
      <c r="GI38" s="67"/>
      <c r="GJ38" s="67"/>
      <c r="GK38" s="67"/>
      <c r="GL38" s="67"/>
      <c r="GM38" s="67"/>
      <c r="GN38" s="67"/>
      <c r="GO38" s="67"/>
      <c r="GP38" s="67"/>
      <c r="GQ38" s="67"/>
      <c r="GR38" s="67"/>
      <c r="GS38" s="67"/>
      <c r="GT38" s="67"/>
      <c r="GU38" s="67"/>
      <c r="GV38" s="67"/>
      <c r="GW38" s="67"/>
      <c r="GX38" s="67"/>
      <c r="GY38" s="67"/>
      <c r="GZ38" s="67"/>
      <c r="HA38" s="67"/>
      <c r="HB38" s="67"/>
      <c r="HC38" s="67"/>
      <c r="HD38" s="67"/>
      <c r="HE38" s="67"/>
      <c r="HF38" s="67"/>
      <c r="HG38" s="67"/>
      <c r="HH38" s="67"/>
      <c r="HI38" s="67"/>
      <c r="HJ38" s="67"/>
      <c r="HK38" s="67"/>
      <c r="HL38" s="67"/>
      <c r="HM38" s="67"/>
      <c r="HN38" s="67"/>
      <c r="HO38" s="67"/>
      <c r="HP38" s="67"/>
      <c r="HQ38" s="67"/>
      <c r="HR38" s="67"/>
      <c r="HS38" s="67"/>
      <c r="HT38" s="67"/>
      <c r="HU38" s="67"/>
      <c r="HV38" s="67"/>
      <c r="HW38" s="67"/>
      <c r="HX38" s="67"/>
      <c r="HY38" s="67"/>
      <c r="HZ38" s="67"/>
      <c r="IA38" s="67"/>
      <c r="IB38" s="67"/>
      <c r="IC38" s="67"/>
      <c r="ID38" s="67"/>
      <c r="IE38" s="67"/>
      <c r="IF38" s="67"/>
      <c r="IG38" s="67"/>
      <c r="IH38" s="67"/>
      <c r="II38" s="67"/>
      <c r="IJ38" s="67"/>
      <c r="IK38" s="67"/>
      <c r="IL38" s="67"/>
      <c r="IM38" s="67"/>
      <c r="IN38" s="67"/>
      <c r="IO38" s="67"/>
      <c r="IP38" s="67"/>
      <c r="IQ38" s="67"/>
      <c r="IR38" s="67"/>
      <c r="IS38" s="67"/>
      <c r="IT38" s="67"/>
      <c r="IU38" s="67"/>
    </row>
    <row r="39" spans="1:255" s="68" customFormat="1" ht="12" customHeight="1" x14ac:dyDescent="0.25">
      <c r="A39" s="62"/>
      <c r="B39" s="92" t="s">
        <v>110</v>
      </c>
      <c r="C39" s="93" t="s">
        <v>25</v>
      </c>
      <c r="D39" s="93">
        <v>3</v>
      </c>
      <c r="E39" s="93" t="s">
        <v>71</v>
      </c>
      <c r="F39" s="94">
        <v>50000</v>
      </c>
      <c r="G39" s="95">
        <f t="shared" si="1"/>
        <v>150000</v>
      </c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  <c r="AE39" s="67"/>
      <c r="AF39" s="67"/>
      <c r="AG39" s="67"/>
      <c r="AH39" s="67"/>
      <c r="AI39" s="67"/>
      <c r="AJ39" s="67"/>
      <c r="AK39" s="67"/>
      <c r="AL39" s="67"/>
      <c r="AM39" s="67"/>
      <c r="AN39" s="67"/>
      <c r="AO39" s="67"/>
      <c r="AP39" s="67"/>
      <c r="AQ39" s="67"/>
      <c r="AR39" s="67"/>
      <c r="AS39" s="67"/>
      <c r="AT39" s="67"/>
      <c r="AU39" s="67"/>
      <c r="AV39" s="67"/>
      <c r="AW39" s="67"/>
      <c r="AX39" s="67"/>
      <c r="AY39" s="67"/>
      <c r="AZ39" s="67"/>
      <c r="BA39" s="67"/>
      <c r="BB39" s="67"/>
      <c r="BC39" s="67"/>
      <c r="BD39" s="67"/>
      <c r="BE39" s="67"/>
      <c r="BF39" s="67"/>
      <c r="BG39" s="67"/>
      <c r="BH39" s="67"/>
      <c r="BI39" s="67"/>
      <c r="BJ39" s="67"/>
      <c r="BK39" s="67"/>
      <c r="BL39" s="67"/>
      <c r="BM39" s="67"/>
      <c r="BN39" s="67"/>
      <c r="BO39" s="67"/>
      <c r="BP39" s="67"/>
      <c r="BQ39" s="67"/>
      <c r="BR39" s="67"/>
      <c r="BS39" s="67"/>
      <c r="BT39" s="67"/>
      <c r="BU39" s="67"/>
      <c r="BV39" s="67"/>
      <c r="BW39" s="67"/>
      <c r="BX39" s="67"/>
      <c r="BY39" s="67"/>
      <c r="BZ39" s="67"/>
      <c r="CA39" s="67"/>
      <c r="CB39" s="67"/>
      <c r="CC39" s="67"/>
      <c r="CD39" s="67"/>
      <c r="CE39" s="67"/>
      <c r="CF39" s="67"/>
      <c r="CG39" s="67"/>
      <c r="CH39" s="67"/>
      <c r="CI39" s="67"/>
      <c r="CJ39" s="67"/>
      <c r="CK39" s="67"/>
      <c r="CL39" s="67"/>
      <c r="CM39" s="67"/>
      <c r="CN39" s="67"/>
      <c r="CO39" s="67"/>
      <c r="CP39" s="67"/>
      <c r="CQ39" s="67"/>
      <c r="CR39" s="67"/>
      <c r="CS39" s="67"/>
      <c r="CT39" s="67"/>
      <c r="CU39" s="67"/>
      <c r="CV39" s="67"/>
      <c r="CW39" s="67"/>
      <c r="CX39" s="67"/>
      <c r="CY39" s="67"/>
      <c r="CZ39" s="67"/>
      <c r="DA39" s="67"/>
      <c r="DB39" s="67"/>
      <c r="DC39" s="67"/>
      <c r="DD39" s="67"/>
      <c r="DE39" s="67"/>
      <c r="DF39" s="67"/>
      <c r="DG39" s="67"/>
      <c r="DH39" s="67"/>
      <c r="DI39" s="67"/>
      <c r="DJ39" s="67"/>
      <c r="DK39" s="67"/>
      <c r="DL39" s="67"/>
      <c r="DM39" s="67"/>
      <c r="DN39" s="67"/>
      <c r="DO39" s="67"/>
      <c r="DP39" s="67"/>
      <c r="DQ39" s="67"/>
      <c r="DR39" s="67"/>
      <c r="DS39" s="67"/>
      <c r="DT39" s="67"/>
      <c r="DU39" s="67"/>
      <c r="DV39" s="67"/>
      <c r="DW39" s="67"/>
      <c r="DX39" s="67"/>
      <c r="DY39" s="67"/>
      <c r="DZ39" s="67"/>
      <c r="EA39" s="67"/>
      <c r="EB39" s="67"/>
      <c r="EC39" s="67"/>
      <c r="ED39" s="67"/>
      <c r="EE39" s="67"/>
      <c r="EF39" s="67"/>
      <c r="EG39" s="67"/>
      <c r="EH39" s="67"/>
      <c r="EI39" s="67"/>
      <c r="EJ39" s="67"/>
      <c r="EK39" s="67"/>
      <c r="EL39" s="67"/>
      <c r="EM39" s="67"/>
      <c r="EN39" s="67"/>
      <c r="EO39" s="67"/>
      <c r="EP39" s="67"/>
      <c r="EQ39" s="67"/>
      <c r="ER39" s="67"/>
      <c r="ES39" s="67"/>
      <c r="ET39" s="67"/>
      <c r="EU39" s="67"/>
      <c r="EV39" s="67"/>
      <c r="EW39" s="67"/>
      <c r="EX39" s="67"/>
      <c r="EY39" s="67"/>
      <c r="EZ39" s="67"/>
      <c r="FA39" s="67"/>
      <c r="FB39" s="67"/>
      <c r="FC39" s="67"/>
      <c r="FD39" s="67"/>
      <c r="FE39" s="67"/>
      <c r="FF39" s="67"/>
      <c r="FG39" s="67"/>
      <c r="FH39" s="67"/>
      <c r="FI39" s="67"/>
      <c r="FJ39" s="67"/>
      <c r="FK39" s="67"/>
      <c r="FL39" s="67"/>
      <c r="FM39" s="67"/>
      <c r="FN39" s="67"/>
      <c r="FO39" s="67"/>
      <c r="FP39" s="67"/>
      <c r="FQ39" s="67"/>
      <c r="FR39" s="67"/>
      <c r="FS39" s="67"/>
      <c r="FT39" s="67"/>
      <c r="FU39" s="67"/>
      <c r="FV39" s="67"/>
      <c r="FW39" s="67"/>
      <c r="FX39" s="67"/>
      <c r="FY39" s="67"/>
      <c r="FZ39" s="67"/>
      <c r="GA39" s="67"/>
      <c r="GB39" s="67"/>
      <c r="GC39" s="67"/>
      <c r="GD39" s="67"/>
      <c r="GE39" s="67"/>
      <c r="GF39" s="67"/>
      <c r="GG39" s="67"/>
      <c r="GH39" s="67"/>
      <c r="GI39" s="67"/>
      <c r="GJ39" s="67"/>
      <c r="GK39" s="67"/>
      <c r="GL39" s="67"/>
      <c r="GM39" s="67"/>
      <c r="GN39" s="67"/>
      <c r="GO39" s="67"/>
      <c r="GP39" s="67"/>
      <c r="GQ39" s="67"/>
      <c r="GR39" s="67"/>
      <c r="GS39" s="67"/>
      <c r="GT39" s="67"/>
      <c r="GU39" s="67"/>
      <c r="GV39" s="67"/>
      <c r="GW39" s="67"/>
      <c r="GX39" s="67"/>
      <c r="GY39" s="67"/>
      <c r="GZ39" s="67"/>
      <c r="HA39" s="67"/>
      <c r="HB39" s="67"/>
      <c r="HC39" s="67"/>
      <c r="HD39" s="67"/>
      <c r="HE39" s="67"/>
      <c r="HF39" s="67"/>
      <c r="HG39" s="67"/>
      <c r="HH39" s="67"/>
      <c r="HI39" s="67"/>
      <c r="HJ39" s="67"/>
      <c r="HK39" s="67"/>
      <c r="HL39" s="67"/>
      <c r="HM39" s="67"/>
      <c r="HN39" s="67"/>
      <c r="HO39" s="67"/>
      <c r="HP39" s="67"/>
      <c r="HQ39" s="67"/>
      <c r="HR39" s="67"/>
      <c r="HS39" s="67"/>
      <c r="HT39" s="67"/>
      <c r="HU39" s="67"/>
      <c r="HV39" s="67"/>
      <c r="HW39" s="67"/>
      <c r="HX39" s="67"/>
      <c r="HY39" s="67"/>
      <c r="HZ39" s="67"/>
      <c r="IA39" s="67"/>
      <c r="IB39" s="67"/>
      <c r="IC39" s="67"/>
      <c r="ID39" s="67"/>
      <c r="IE39" s="67"/>
      <c r="IF39" s="67"/>
      <c r="IG39" s="67"/>
      <c r="IH39" s="67"/>
      <c r="II39" s="67"/>
      <c r="IJ39" s="67"/>
      <c r="IK39" s="67"/>
      <c r="IL39" s="67"/>
      <c r="IM39" s="67"/>
      <c r="IN39" s="67"/>
      <c r="IO39" s="67"/>
      <c r="IP39" s="67"/>
      <c r="IQ39" s="67"/>
      <c r="IR39" s="67"/>
      <c r="IS39" s="67"/>
      <c r="IT39" s="67"/>
      <c r="IU39" s="67"/>
    </row>
    <row r="40" spans="1:255" s="68" customFormat="1" ht="12" customHeight="1" x14ac:dyDescent="0.25">
      <c r="A40" s="62"/>
      <c r="B40" s="92" t="s">
        <v>86</v>
      </c>
      <c r="C40" s="93" t="s">
        <v>25</v>
      </c>
      <c r="D40" s="93">
        <v>1.5</v>
      </c>
      <c r="E40" s="93" t="s">
        <v>104</v>
      </c>
      <c r="F40" s="94">
        <v>150000</v>
      </c>
      <c r="G40" s="95">
        <f t="shared" si="1"/>
        <v>225000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7"/>
      <c r="BM40" s="67"/>
      <c r="BN40" s="67"/>
      <c r="BO40" s="67"/>
      <c r="BP40" s="67"/>
      <c r="BQ40" s="67"/>
      <c r="BR40" s="67"/>
      <c r="BS40" s="67"/>
      <c r="BT40" s="67"/>
      <c r="BU40" s="67"/>
      <c r="BV40" s="67"/>
      <c r="BW40" s="67"/>
      <c r="BX40" s="67"/>
      <c r="BY40" s="67"/>
      <c r="BZ40" s="67"/>
      <c r="CA40" s="67"/>
      <c r="CB40" s="67"/>
      <c r="CC40" s="67"/>
      <c r="CD40" s="67"/>
      <c r="CE40" s="67"/>
      <c r="CF40" s="67"/>
      <c r="CG40" s="67"/>
      <c r="CH40" s="67"/>
      <c r="CI40" s="67"/>
      <c r="CJ40" s="67"/>
      <c r="CK40" s="67"/>
      <c r="CL40" s="67"/>
      <c r="CM40" s="67"/>
      <c r="CN40" s="67"/>
      <c r="CO40" s="67"/>
      <c r="CP40" s="67"/>
      <c r="CQ40" s="67"/>
      <c r="CR40" s="67"/>
      <c r="CS40" s="67"/>
      <c r="CT40" s="67"/>
      <c r="CU40" s="67"/>
      <c r="CV40" s="67"/>
      <c r="CW40" s="67"/>
      <c r="CX40" s="67"/>
      <c r="CY40" s="67"/>
      <c r="CZ40" s="67"/>
      <c r="DA40" s="67"/>
      <c r="DB40" s="67"/>
      <c r="DC40" s="67"/>
      <c r="DD40" s="67"/>
      <c r="DE40" s="67"/>
      <c r="DF40" s="67"/>
      <c r="DG40" s="67"/>
      <c r="DH40" s="67"/>
      <c r="DI40" s="67"/>
      <c r="DJ40" s="67"/>
      <c r="DK40" s="67"/>
      <c r="DL40" s="67"/>
      <c r="DM40" s="67"/>
      <c r="DN40" s="67"/>
      <c r="DO40" s="67"/>
      <c r="DP40" s="67"/>
      <c r="DQ40" s="67"/>
      <c r="DR40" s="67"/>
      <c r="DS40" s="67"/>
      <c r="DT40" s="67"/>
      <c r="DU40" s="67"/>
      <c r="DV40" s="67"/>
      <c r="DW40" s="67"/>
      <c r="DX40" s="67"/>
      <c r="DY40" s="67"/>
      <c r="DZ40" s="67"/>
      <c r="EA40" s="67"/>
      <c r="EB40" s="67"/>
      <c r="EC40" s="67"/>
      <c r="ED40" s="67"/>
      <c r="EE40" s="67"/>
      <c r="EF40" s="67"/>
      <c r="EG40" s="67"/>
      <c r="EH40" s="67"/>
      <c r="EI40" s="67"/>
      <c r="EJ40" s="67"/>
      <c r="EK40" s="67"/>
      <c r="EL40" s="67"/>
      <c r="EM40" s="67"/>
      <c r="EN40" s="67"/>
      <c r="EO40" s="67"/>
      <c r="EP40" s="67"/>
      <c r="EQ40" s="67"/>
      <c r="ER40" s="67"/>
      <c r="ES40" s="67"/>
      <c r="ET40" s="67"/>
      <c r="EU40" s="67"/>
      <c r="EV40" s="67"/>
      <c r="EW40" s="67"/>
      <c r="EX40" s="67"/>
      <c r="EY40" s="67"/>
      <c r="EZ40" s="67"/>
      <c r="FA40" s="67"/>
      <c r="FB40" s="67"/>
      <c r="FC40" s="67"/>
      <c r="FD40" s="67"/>
      <c r="FE40" s="67"/>
      <c r="FF40" s="67"/>
      <c r="FG40" s="67"/>
      <c r="FH40" s="67"/>
      <c r="FI40" s="67"/>
      <c r="FJ40" s="67"/>
      <c r="FK40" s="67"/>
      <c r="FL40" s="67"/>
      <c r="FM40" s="67"/>
      <c r="FN40" s="67"/>
      <c r="FO40" s="67"/>
      <c r="FP40" s="67"/>
      <c r="FQ40" s="67"/>
      <c r="FR40" s="67"/>
      <c r="FS40" s="67"/>
      <c r="FT40" s="67"/>
      <c r="FU40" s="67"/>
      <c r="FV40" s="67"/>
      <c r="FW40" s="67"/>
      <c r="FX40" s="67"/>
      <c r="FY40" s="67"/>
      <c r="FZ40" s="67"/>
      <c r="GA40" s="67"/>
      <c r="GB40" s="67"/>
      <c r="GC40" s="67"/>
      <c r="GD40" s="67"/>
      <c r="GE40" s="67"/>
      <c r="GF40" s="67"/>
      <c r="GG40" s="67"/>
      <c r="GH40" s="67"/>
      <c r="GI40" s="67"/>
      <c r="GJ40" s="67"/>
      <c r="GK40" s="67"/>
      <c r="GL40" s="67"/>
      <c r="GM40" s="67"/>
      <c r="GN40" s="67"/>
      <c r="GO40" s="67"/>
      <c r="GP40" s="67"/>
      <c r="GQ40" s="67"/>
      <c r="GR40" s="67"/>
      <c r="GS40" s="67"/>
      <c r="GT40" s="67"/>
      <c r="GU40" s="67"/>
      <c r="GV40" s="67"/>
      <c r="GW40" s="67"/>
      <c r="GX40" s="67"/>
      <c r="GY40" s="67"/>
      <c r="GZ40" s="67"/>
      <c r="HA40" s="67"/>
      <c r="HB40" s="67"/>
      <c r="HC40" s="67"/>
      <c r="HD40" s="67"/>
      <c r="HE40" s="67"/>
      <c r="HF40" s="67"/>
      <c r="HG40" s="67"/>
      <c r="HH40" s="67"/>
      <c r="HI40" s="67"/>
      <c r="HJ40" s="67"/>
      <c r="HK40" s="67"/>
      <c r="HL40" s="67"/>
      <c r="HM40" s="67"/>
      <c r="HN40" s="67"/>
      <c r="HO40" s="67"/>
      <c r="HP40" s="67"/>
      <c r="HQ40" s="67"/>
      <c r="HR40" s="67"/>
      <c r="HS40" s="67"/>
      <c r="HT40" s="67"/>
      <c r="HU40" s="67"/>
      <c r="HV40" s="67"/>
      <c r="HW40" s="67"/>
      <c r="HX40" s="67"/>
      <c r="HY40" s="67"/>
      <c r="HZ40" s="67"/>
      <c r="IA40" s="67"/>
      <c r="IB40" s="67"/>
      <c r="IC40" s="67"/>
      <c r="ID40" s="67"/>
      <c r="IE40" s="67"/>
      <c r="IF40" s="67"/>
      <c r="IG40" s="67"/>
      <c r="IH40" s="67"/>
      <c r="II40" s="67"/>
      <c r="IJ40" s="67"/>
      <c r="IK40" s="67"/>
      <c r="IL40" s="67"/>
      <c r="IM40" s="67"/>
      <c r="IN40" s="67"/>
      <c r="IO40" s="67"/>
      <c r="IP40" s="67"/>
      <c r="IQ40" s="67"/>
      <c r="IR40" s="67"/>
      <c r="IS40" s="67"/>
      <c r="IT40" s="67"/>
      <c r="IU40" s="67"/>
    </row>
    <row r="41" spans="1:255" s="68" customFormat="1" ht="12" customHeight="1" x14ac:dyDescent="0.25">
      <c r="A41" s="62"/>
      <c r="B41" s="92" t="s">
        <v>111</v>
      </c>
      <c r="C41" s="93" t="s">
        <v>25</v>
      </c>
      <c r="D41" s="93">
        <v>0.6</v>
      </c>
      <c r="E41" s="93" t="s">
        <v>71</v>
      </c>
      <c r="F41" s="94">
        <v>150000</v>
      </c>
      <c r="G41" s="95">
        <f t="shared" si="1"/>
        <v>90000</v>
      </c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  <c r="AE41" s="67"/>
      <c r="AF41" s="67"/>
      <c r="AG41" s="67"/>
      <c r="AH41" s="67"/>
      <c r="AI41" s="67"/>
      <c r="AJ41" s="67"/>
      <c r="AK41" s="67"/>
      <c r="AL41" s="67"/>
      <c r="AM41" s="67"/>
      <c r="AN41" s="67"/>
      <c r="AO41" s="67"/>
      <c r="AP41" s="67"/>
      <c r="AQ41" s="67"/>
      <c r="AR41" s="67"/>
      <c r="AS41" s="67"/>
      <c r="AT41" s="67"/>
      <c r="AU41" s="67"/>
      <c r="AV41" s="67"/>
      <c r="AW41" s="67"/>
      <c r="AX41" s="67"/>
      <c r="AY41" s="67"/>
      <c r="AZ41" s="67"/>
      <c r="BA41" s="67"/>
      <c r="BB41" s="67"/>
      <c r="BC41" s="67"/>
      <c r="BD41" s="67"/>
      <c r="BE41" s="67"/>
      <c r="BF41" s="67"/>
      <c r="BG41" s="67"/>
      <c r="BH41" s="67"/>
      <c r="BI41" s="67"/>
      <c r="BJ41" s="67"/>
      <c r="BK41" s="67"/>
      <c r="BL41" s="67"/>
      <c r="BM41" s="67"/>
      <c r="BN41" s="67"/>
      <c r="BO41" s="67"/>
      <c r="BP41" s="67"/>
      <c r="BQ41" s="67"/>
      <c r="BR41" s="67"/>
      <c r="BS41" s="67"/>
      <c r="BT41" s="67"/>
      <c r="BU41" s="67"/>
      <c r="BV41" s="67"/>
      <c r="BW41" s="67"/>
      <c r="BX41" s="67"/>
      <c r="BY41" s="67"/>
      <c r="BZ41" s="67"/>
      <c r="CA41" s="67"/>
      <c r="CB41" s="67"/>
      <c r="CC41" s="67"/>
      <c r="CD41" s="67"/>
      <c r="CE41" s="67"/>
      <c r="CF41" s="67"/>
      <c r="CG41" s="67"/>
      <c r="CH41" s="67"/>
      <c r="CI41" s="67"/>
      <c r="CJ41" s="67"/>
      <c r="CK41" s="67"/>
      <c r="CL41" s="67"/>
      <c r="CM41" s="67"/>
      <c r="CN41" s="67"/>
      <c r="CO41" s="67"/>
      <c r="CP41" s="67"/>
      <c r="CQ41" s="67"/>
      <c r="CR41" s="67"/>
      <c r="CS41" s="67"/>
      <c r="CT41" s="67"/>
      <c r="CU41" s="67"/>
      <c r="CV41" s="67"/>
      <c r="CW41" s="67"/>
      <c r="CX41" s="67"/>
      <c r="CY41" s="67"/>
      <c r="CZ41" s="67"/>
      <c r="DA41" s="67"/>
      <c r="DB41" s="67"/>
      <c r="DC41" s="67"/>
      <c r="DD41" s="67"/>
      <c r="DE41" s="67"/>
      <c r="DF41" s="67"/>
      <c r="DG41" s="67"/>
      <c r="DH41" s="67"/>
      <c r="DI41" s="67"/>
      <c r="DJ41" s="67"/>
      <c r="DK41" s="67"/>
      <c r="DL41" s="67"/>
      <c r="DM41" s="67"/>
      <c r="DN41" s="67"/>
      <c r="DO41" s="67"/>
      <c r="DP41" s="67"/>
      <c r="DQ41" s="67"/>
      <c r="DR41" s="67"/>
      <c r="DS41" s="67"/>
      <c r="DT41" s="67"/>
      <c r="DU41" s="67"/>
      <c r="DV41" s="67"/>
      <c r="DW41" s="67"/>
      <c r="DX41" s="67"/>
      <c r="DY41" s="67"/>
      <c r="DZ41" s="67"/>
      <c r="EA41" s="67"/>
      <c r="EB41" s="67"/>
      <c r="EC41" s="67"/>
      <c r="ED41" s="67"/>
      <c r="EE41" s="67"/>
      <c r="EF41" s="67"/>
      <c r="EG41" s="67"/>
      <c r="EH41" s="67"/>
      <c r="EI41" s="67"/>
      <c r="EJ41" s="67"/>
      <c r="EK41" s="67"/>
      <c r="EL41" s="67"/>
      <c r="EM41" s="67"/>
      <c r="EN41" s="67"/>
      <c r="EO41" s="67"/>
      <c r="EP41" s="67"/>
      <c r="EQ41" s="67"/>
      <c r="ER41" s="67"/>
      <c r="ES41" s="67"/>
      <c r="ET41" s="67"/>
      <c r="EU41" s="67"/>
      <c r="EV41" s="67"/>
      <c r="EW41" s="67"/>
      <c r="EX41" s="67"/>
      <c r="EY41" s="67"/>
      <c r="EZ41" s="67"/>
      <c r="FA41" s="67"/>
      <c r="FB41" s="67"/>
      <c r="FC41" s="67"/>
      <c r="FD41" s="67"/>
      <c r="FE41" s="67"/>
      <c r="FF41" s="67"/>
      <c r="FG41" s="67"/>
      <c r="FH41" s="67"/>
      <c r="FI41" s="67"/>
      <c r="FJ41" s="67"/>
      <c r="FK41" s="67"/>
      <c r="FL41" s="67"/>
      <c r="FM41" s="67"/>
      <c r="FN41" s="67"/>
      <c r="FO41" s="67"/>
      <c r="FP41" s="67"/>
      <c r="FQ41" s="67"/>
      <c r="FR41" s="67"/>
      <c r="FS41" s="67"/>
      <c r="FT41" s="67"/>
      <c r="FU41" s="67"/>
      <c r="FV41" s="67"/>
      <c r="FW41" s="67"/>
      <c r="FX41" s="67"/>
      <c r="FY41" s="67"/>
      <c r="FZ41" s="67"/>
      <c r="GA41" s="67"/>
      <c r="GB41" s="67"/>
      <c r="GC41" s="67"/>
      <c r="GD41" s="67"/>
      <c r="GE41" s="67"/>
      <c r="GF41" s="67"/>
      <c r="GG41" s="67"/>
      <c r="GH41" s="67"/>
      <c r="GI41" s="67"/>
      <c r="GJ41" s="67"/>
      <c r="GK41" s="67"/>
      <c r="GL41" s="67"/>
      <c r="GM41" s="67"/>
      <c r="GN41" s="67"/>
      <c r="GO41" s="67"/>
      <c r="GP41" s="67"/>
      <c r="GQ41" s="67"/>
      <c r="GR41" s="67"/>
      <c r="GS41" s="67"/>
      <c r="GT41" s="67"/>
      <c r="GU41" s="67"/>
      <c r="GV41" s="67"/>
      <c r="GW41" s="67"/>
      <c r="GX41" s="67"/>
      <c r="GY41" s="67"/>
      <c r="GZ41" s="67"/>
      <c r="HA41" s="67"/>
      <c r="HB41" s="67"/>
      <c r="HC41" s="67"/>
      <c r="HD41" s="67"/>
      <c r="HE41" s="67"/>
      <c r="HF41" s="67"/>
      <c r="HG41" s="67"/>
      <c r="HH41" s="67"/>
      <c r="HI41" s="67"/>
      <c r="HJ41" s="67"/>
      <c r="HK41" s="67"/>
      <c r="HL41" s="67"/>
      <c r="HM41" s="67"/>
      <c r="HN41" s="67"/>
      <c r="HO41" s="67"/>
      <c r="HP41" s="67"/>
      <c r="HQ41" s="67"/>
      <c r="HR41" s="67"/>
      <c r="HS41" s="67"/>
      <c r="HT41" s="67"/>
      <c r="HU41" s="67"/>
      <c r="HV41" s="67"/>
      <c r="HW41" s="67"/>
      <c r="HX41" s="67"/>
      <c r="HY41" s="67"/>
      <c r="HZ41" s="67"/>
      <c r="IA41" s="67"/>
      <c r="IB41" s="67"/>
      <c r="IC41" s="67"/>
      <c r="ID41" s="67"/>
      <c r="IE41" s="67"/>
      <c r="IF41" s="67"/>
      <c r="IG41" s="67"/>
      <c r="IH41" s="67"/>
      <c r="II41" s="67"/>
      <c r="IJ41" s="67"/>
      <c r="IK41" s="67"/>
      <c r="IL41" s="67"/>
      <c r="IM41" s="67"/>
      <c r="IN41" s="67"/>
      <c r="IO41" s="67"/>
      <c r="IP41" s="67"/>
      <c r="IQ41" s="67"/>
      <c r="IR41" s="67"/>
      <c r="IS41" s="67"/>
      <c r="IT41" s="67"/>
      <c r="IU41" s="67"/>
    </row>
    <row r="42" spans="1:255" s="68" customFormat="1" ht="12" customHeight="1" x14ac:dyDescent="0.25">
      <c r="A42" s="62"/>
      <c r="B42" s="92" t="s">
        <v>112</v>
      </c>
      <c r="C42" s="93" t="s">
        <v>25</v>
      </c>
      <c r="D42" s="93">
        <v>3</v>
      </c>
      <c r="E42" s="93" t="s">
        <v>107</v>
      </c>
      <c r="F42" s="94">
        <v>45000</v>
      </c>
      <c r="G42" s="95">
        <f t="shared" si="1"/>
        <v>135000</v>
      </c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  <c r="AE42" s="67"/>
      <c r="AF42" s="67"/>
      <c r="AG42" s="67"/>
      <c r="AH42" s="67"/>
      <c r="AI42" s="67"/>
      <c r="AJ42" s="67"/>
      <c r="AK42" s="67"/>
      <c r="AL42" s="67"/>
      <c r="AM42" s="67"/>
      <c r="AN42" s="67"/>
      <c r="AO42" s="67"/>
      <c r="AP42" s="67"/>
      <c r="AQ42" s="67"/>
      <c r="AR42" s="67"/>
      <c r="AS42" s="67"/>
      <c r="AT42" s="67"/>
      <c r="AU42" s="67"/>
      <c r="AV42" s="67"/>
      <c r="AW42" s="67"/>
      <c r="AX42" s="67"/>
      <c r="AY42" s="67"/>
      <c r="AZ42" s="67"/>
      <c r="BA42" s="67"/>
      <c r="BB42" s="67"/>
      <c r="BC42" s="67"/>
      <c r="BD42" s="67"/>
      <c r="BE42" s="67"/>
      <c r="BF42" s="67"/>
      <c r="BG42" s="67"/>
      <c r="BH42" s="67"/>
      <c r="BI42" s="67"/>
      <c r="BJ42" s="67"/>
      <c r="BK42" s="67"/>
      <c r="BL42" s="67"/>
      <c r="BM42" s="67"/>
      <c r="BN42" s="67"/>
      <c r="BO42" s="67"/>
      <c r="BP42" s="67"/>
      <c r="BQ42" s="67"/>
      <c r="BR42" s="67"/>
      <c r="BS42" s="67"/>
      <c r="BT42" s="67"/>
      <c r="BU42" s="67"/>
      <c r="BV42" s="67"/>
      <c r="BW42" s="67"/>
      <c r="BX42" s="67"/>
      <c r="BY42" s="67"/>
      <c r="BZ42" s="67"/>
      <c r="CA42" s="67"/>
      <c r="CB42" s="67"/>
      <c r="CC42" s="67"/>
      <c r="CD42" s="67"/>
      <c r="CE42" s="67"/>
      <c r="CF42" s="67"/>
      <c r="CG42" s="67"/>
      <c r="CH42" s="67"/>
      <c r="CI42" s="67"/>
      <c r="CJ42" s="67"/>
      <c r="CK42" s="67"/>
      <c r="CL42" s="67"/>
      <c r="CM42" s="67"/>
      <c r="CN42" s="67"/>
      <c r="CO42" s="67"/>
      <c r="CP42" s="67"/>
      <c r="CQ42" s="67"/>
      <c r="CR42" s="67"/>
      <c r="CS42" s="67"/>
      <c r="CT42" s="67"/>
      <c r="CU42" s="67"/>
      <c r="CV42" s="67"/>
      <c r="CW42" s="67"/>
      <c r="CX42" s="67"/>
      <c r="CY42" s="67"/>
      <c r="CZ42" s="67"/>
      <c r="DA42" s="67"/>
      <c r="DB42" s="67"/>
      <c r="DC42" s="67"/>
      <c r="DD42" s="67"/>
      <c r="DE42" s="67"/>
      <c r="DF42" s="67"/>
      <c r="DG42" s="67"/>
      <c r="DH42" s="67"/>
      <c r="DI42" s="67"/>
      <c r="DJ42" s="67"/>
      <c r="DK42" s="67"/>
      <c r="DL42" s="67"/>
      <c r="DM42" s="67"/>
      <c r="DN42" s="67"/>
      <c r="DO42" s="67"/>
      <c r="DP42" s="67"/>
      <c r="DQ42" s="67"/>
      <c r="DR42" s="67"/>
      <c r="DS42" s="67"/>
      <c r="DT42" s="67"/>
      <c r="DU42" s="67"/>
      <c r="DV42" s="67"/>
      <c r="DW42" s="67"/>
      <c r="DX42" s="67"/>
      <c r="DY42" s="67"/>
      <c r="DZ42" s="67"/>
      <c r="EA42" s="67"/>
      <c r="EB42" s="67"/>
      <c r="EC42" s="67"/>
      <c r="ED42" s="67"/>
      <c r="EE42" s="67"/>
      <c r="EF42" s="67"/>
      <c r="EG42" s="67"/>
      <c r="EH42" s="67"/>
      <c r="EI42" s="67"/>
      <c r="EJ42" s="67"/>
      <c r="EK42" s="67"/>
      <c r="EL42" s="67"/>
      <c r="EM42" s="67"/>
      <c r="EN42" s="67"/>
      <c r="EO42" s="67"/>
      <c r="EP42" s="67"/>
      <c r="EQ42" s="67"/>
      <c r="ER42" s="67"/>
      <c r="ES42" s="67"/>
      <c r="ET42" s="67"/>
      <c r="EU42" s="67"/>
      <c r="EV42" s="67"/>
      <c r="EW42" s="67"/>
      <c r="EX42" s="67"/>
      <c r="EY42" s="67"/>
      <c r="EZ42" s="67"/>
      <c r="FA42" s="67"/>
      <c r="FB42" s="67"/>
      <c r="FC42" s="67"/>
      <c r="FD42" s="67"/>
      <c r="FE42" s="67"/>
      <c r="FF42" s="67"/>
      <c r="FG42" s="67"/>
      <c r="FH42" s="67"/>
      <c r="FI42" s="67"/>
      <c r="FJ42" s="67"/>
      <c r="FK42" s="67"/>
      <c r="FL42" s="67"/>
      <c r="FM42" s="67"/>
      <c r="FN42" s="67"/>
      <c r="FO42" s="67"/>
      <c r="FP42" s="67"/>
      <c r="FQ42" s="67"/>
      <c r="FR42" s="67"/>
      <c r="FS42" s="67"/>
      <c r="FT42" s="67"/>
      <c r="FU42" s="67"/>
      <c r="FV42" s="67"/>
      <c r="FW42" s="67"/>
      <c r="FX42" s="67"/>
      <c r="FY42" s="67"/>
      <c r="FZ42" s="67"/>
      <c r="GA42" s="67"/>
      <c r="GB42" s="67"/>
      <c r="GC42" s="67"/>
      <c r="GD42" s="67"/>
      <c r="GE42" s="67"/>
      <c r="GF42" s="67"/>
      <c r="GG42" s="67"/>
      <c r="GH42" s="67"/>
      <c r="GI42" s="67"/>
      <c r="GJ42" s="67"/>
      <c r="GK42" s="67"/>
      <c r="GL42" s="67"/>
      <c r="GM42" s="67"/>
      <c r="GN42" s="67"/>
      <c r="GO42" s="67"/>
      <c r="GP42" s="67"/>
      <c r="GQ42" s="67"/>
      <c r="GR42" s="67"/>
      <c r="GS42" s="67"/>
      <c r="GT42" s="67"/>
      <c r="GU42" s="67"/>
      <c r="GV42" s="67"/>
      <c r="GW42" s="67"/>
      <c r="GX42" s="67"/>
      <c r="GY42" s="67"/>
      <c r="GZ42" s="67"/>
      <c r="HA42" s="67"/>
      <c r="HB42" s="67"/>
      <c r="HC42" s="67"/>
      <c r="HD42" s="67"/>
      <c r="HE42" s="67"/>
      <c r="HF42" s="67"/>
      <c r="HG42" s="67"/>
      <c r="HH42" s="67"/>
      <c r="HI42" s="67"/>
      <c r="HJ42" s="67"/>
      <c r="HK42" s="67"/>
      <c r="HL42" s="67"/>
      <c r="HM42" s="67"/>
      <c r="HN42" s="67"/>
      <c r="HO42" s="67"/>
      <c r="HP42" s="67"/>
      <c r="HQ42" s="67"/>
      <c r="HR42" s="67"/>
      <c r="HS42" s="67"/>
      <c r="HT42" s="67"/>
      <c r="HU42" s="67"/>
      <c r="HV42" s="67"/>
      <c r="HW42" s="67"/>
      <c r="HX42" s="67"/>
      <c r="HY42" s="67"/>
      <c r="HZ42" s="67"/>
      <c r="IA42" s="67"/>
      <c r="IB42" s="67"/>
      <c r="IC42" s="67"/>
      <c r="ID42" s="67"/>
      <c r="IE42" s="67"/>
      <c r="IF42" s="67"/>
      <c r="IG42" s="67"/>
      <c r="IH42" s="67"/>
      <c r="II42" s="67"/>
      <c r="IJ42" s="67"/>
      <c r="IK42" s="67"/>
      <c r="IL42" s="67"/>
      <c r="IM42" s="67"/>
      <c r="IN42" s="67"/>
      <c r="IO42" s="67"/>
      <c r="IP42" s="67"/>
      <c r="IQ42" s="67"/>
      <c r="IR42" s="67"/>
      <c r="IS42" s="67"/>
      <c r="IT42" s="67"/>
      <c r="IU42" s="67"/>
    </row>
    <row r="43" spans="1:255" ht="12.75" customHeight="1" x14ac:dyDescent="0.25">
      <c r="A43" s="5"/>
      <c r="B43" s="96" t="s">
        <v>113</v>
      </c>
      <c r="C43" s="97"/>
      <c r="D43" s="97"/>
      <c r="E43" s="97"/>
      <c r="F43" s="98"/>
      <c r="G43" s="99">
        <f>SUM(G37:G42)</f>
        <v>765000</v>
      </c>
    </row>
    <row r="44" spans="1:255" s="1" customFormat="1" ht="12" customHeight="1" x14ac:dyDescent="0.25">
      <c r="A44" s="2"/>
      <c r="B44" s="87"/>
      <c r="C44" s="89"/>
      <c r="D44" s="89"/>
      <c r="E44" s="89"/>
      <c r="F44" s="100"/>
      <c r="G44" s="101"/>
    </row>
    <row r="45" spans="1:255" ht="12" customHeight="1" x14ac:dyDescent="0.25">
      <c r="A45" s="5"/>
      <c r="B45" s="16" t="s">
        <v>26</v>
      </c>
      <c r="C45" s="17"/>
      <c r="D45" s="18"/>
      <c r="E45" s="18"/>
      <c r="F45" s="19"/>
      <c r="G45" s="20"/>
    </row>
    <row r="46" spans="1:255" ht="24" customHeight="1" x14ac:dyDescent="0.25">
      <c r="A46" s="5"/>
      <c r="B46" s="21" t="s">
        <v>27</v>
      </c>
      <c r="C46" s="91" t="s">
        <v>28</v>
      </c>
      <c r="D46" s="91" t="s">
        <v>29</v>
      </c>
      <c r="E46" s="21" t="s">
        <v>17</v>
      </c>
      <c r="F46" s="91" t="s">
        <v>18</v>
      </c>
      <c r="G46" s="21" t="s">
        <v>19</v>
      </c>
    </row>
    <row r="47" spans="1:255" s="68" customFormat="1" ht="12" customHeight="1" x14ac:dyDescent="0.25">
      <c r="A47" s="62"/>
      <c r="B47" s="103" t="s">
        <v>114</v>
      </c>
      <c r="C47" s="93"/>
      <c r="D47" s="93"/>
      <c r="E47" s="93"/>
      <c r="F47" s="94"/>
      <c r="G47" s="95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  <c r="AD47" s="67"/>
      <c r="AE47" s="67"/>
      <c r="AF47" s="67"/>
      <c r="AG47" s="67"/>
      <c r="AH47" s="67"/>
      <c r="AI47" s="67"/>
      <c r="AJ47" s="67"/>
      <c r="AK47" s="67"/>
      <c r="AL47" s="67"/>
      <c r="AM47" s="67"/>
      <c r="AN47" s="67"/>
      <c r="AO47" s="67"/>
      <c r="AP47" s="67"/>
      <c r="AQ47" s="67"/>
      <c r="AR47" s="67"/>
      <c r="AS47" s="67"/>
      <c r="AT47" s="67"/>
      <c r="AU47" s="67"/>
      <c r="AV47" s="67"/>
      <c r="AW47" s="67"/>
      <c r="AX47" s="67"/>
      <c r="AY47" s="67"/>
      <c r="AZ47" s="67"/>
      <c r="BA47" s="67"/>
      <c r="BB47" s="67"/>
      <c r="BC47" s="67"/>
      <c r="BD47" s="67"/>
      <c r="BE47" s="67"/>
      <c r="BF47" s="67"/>
      <c r="BG47" s="67"/>
      <c r="BH47" s="67"/>
      <c r="BI47" s="67"/>
      <c r="BJ47" s="67"/>
      <c r="BK47" s="67"/>
      <c r="BL47" s="67"/>
      <c r="BM47" s="67"/>
      <c r="BN47" s="67"/>
      <c r="BO47" s="67"/>
      <c r="BP47" s="67"/>
      <c r="BQ47" s="67"/>
      <c r="BR47" s="67"/>
      <c r="BS47" s="67"/>
      <c r="BT47" s="67"/>
      <c r="BU47" s="67"/>
      <c r="BV47" s="67"/>
      <c r="BW47" s="67"/>
      <c r="BX47" s="67"/>
      <c r="BY47" s="67"/>
      <c r="BZ47" s="67"/>
      <c r="CA47" s="67"/>
      <c r="CB47" s="67"/>
      <c r="CC47" s="67"/>
      <c r="CD47" s="67"/>
      <c r="CE47" s="67"/>
      <c r="CF47" s="67"/>
      <c r="CG47" s="67"/>
      <c r="CH47" s="67"/>
      <c r="CI47" s="67"/>
      <c r="CJ47" s="67"/>
      <c r="CK47" s="67"/>
      <c r="CL47" s="67"/>
      <c r="CM47" s="67"/>
      <c r="CN47" s="67"/>
      <c r="CO47" s="67"/>
      <c r="CP47" s="67"/>
      <c r="CQ47" s="67"/>
      <c r="CR47" s="67"/>
      <c r="CS47" s="67"/>
      <c r="CT47" s="67"/>
      <c r="CU47" s="67"/>
      <c r="CV47" s="67"/>
      <c r="CW47" s="67"/>
      <c r="CX47" s="67"/>
      <c r="CY47" s="67"/>
      <c r="CZ47" s="67"/>
      <c r="DA47" s="67"/>
      <c r="DB47" s="67"/>
      <c r="DC47" s="67"/>
      <c r="DD47" s="67"/>
      <c r="DE47" s="67"/>
      <c r="DF47" s="67"/>
      <c r="DG47" s="67"/>
      <c r="DH47" s="67"/>
      <c r="DI47" s="67"/>
      <c r="DJ47" s="67"/>
      <c r="DK47" s="67"/>
      <c r="DL47" s="67"/>
      <c r="DM47" s="67"/>
      <c r="DN47" s="67"/>
      <c r="DO47" s="67"/>
      <c r="DP47" s="67"/>
      <c r="DQ47" s="67"/>
      <c r="DR47" s="67"/>
      <c r="DS47" s="67"/>
      <c r="DT47" s="67"/>
      <c r="DU47" s="67"/>
      <c r="DV47" s="67"/>
      <c r="DW47" s="67"/>
      <c r="DX47" s="67"/>
      <c r="DY47" s="67"/>
      <c r="DZ47" s="67"/>
      <c r="EA47" s="67"/>
      <c r="EB47" s="67"/>
      <c r="EC47" s="67"/>
      <c r="ED47" s="67"/>
      <c r="EE47" s="67"/>
      <c r="EF47" s="67"/>
      <c r="EG47" s="67"/>
      <c r="EH47" s="67"/>
      <c r="EI47" s="67"/>
      <c r="EJ47" s="67"/>
      <c r="EK47" s="67"/>
      <c r="EL47" s="67"/>
      <c r="EM47" s="67"/>
      <c r="EN47" s="67"/>
      <c r="EO47" s="67"/>
      <c r="EP47" s="67"/>
      <c r="EQ47" s="67"/>
      <c r="ER47" s="67"/>
      <c r="ES47" s="67"/>
      <c r="ET47" s="67"/>
      <c r="EU47" s="67"/>
      <c r="EV47" s="67"/>
      <c r="EW47" s="67"/>
      <c r="EX47" s="67"/>
      <c r="EY47" s="67"/>
      <c r="EZ47" s="67"/>
      <c r="FA47" s="67"/>
      <c r="FB47" s="67"/>
      <c r="FC47" s="67"/>
      <c r="FD47" s="67"/>
      <c r="FE47" s="67"/>
      <c r="FF47" s="67"/>
      <c r="FG47" s="67"/>
      <c r="FH47" s="67"/>
      <c r="FI47" s="67"/>
      <c r="FJ47" s="67"/>
      <c r="FK47" s="67"/>
      <c r="FL47" s="67"/>
      <c r="FM47" s="67"/>
      <c r="FN47" s="67"/>
      <c r="FO47" s="67"/>
      <c r="FP47" s="67"/>
      <c r="FQ47" s="67"/>
      <c r="FR47" s="67"/>
      <c r="FS47" s="67"/>
      <c r="FT47" s="67"/>
      <c r="FU47" s="67"/>
      <c r="FV47" s="67"/>
      <c r="FW47" s="67"/>
      <c r="FX47" s="67"/>
      <c r="FY47" s="67"/>
      <c r="FZ47" s="67"/>
      <c r="GA47" s="67"/>
      <c r="GB47" s="67"/>
      <c r="GC47" s="67"/>
      <c r="GD47" s="67"/>
      <c r="GE47" s="67"/>
      <c r="GF47" s="67"/>
      <c r="GG47" s="67"/>
      <c r="GH47" s="67"/>
      <c r="GI47" s="67"/>
      <c r="GJ47" s="67"/>
      <c r="GK47" s="67"/>
      <c r="GL47" s="67"/>
      <c r="GM47" s="67"/>
      <c r="GN47" s="67"/>
      <c r="GO47" s="67"/>
      <c r="GP47" s="67"/>
      <c r="GQ47" s="67"/>
      <c r="GR47" s="67"/>
      <c r="GS47" s="67"/>
      <c r="GT47" s="67"/>
      <c r="GU47" s="67"/>
      <c r="GV47" s="67"/>
      <c r="GW47" s="67"/>
      <c r="GX47" s="67"/>
      <c r="GY47" s="67"/>
      <c r="GZ47" s="67"/>
      <c r="HA47" s="67"/>
      <c r="HB47" s="67"/>
      <c r="HC47" s="67"/>
      <c r="HD47" s="67"/>
      <c r="HE47" s="67"/>
      <c r="HF47" s="67"/>
      <c r="HG47" s="67"/>
      <c r="HH47" s="67"/>
      <c r="HI47" s="67"/>
      <c r="HJ47" s="67"/>
      <c r="HK47" s="67"/>
      <c r="HL47" s="67"/>
      <c r="HM47" s="67"/>
      <c r="HN47" s="67"/>
      <c r="HO47" s="67"/>
      <c r="HP47" s="67"/>
      <c r="HQ47" s="67"/>
      <c r="HR47" s="67"/>
      <c r="HS47" s="67"/>
      <c r="HT47" s="67"/>
      <c r="HU47" s="67"/>
      <c r="HV47" s="67"/>
      <c r="HW47" s="67"/>
      <c r="HX47" s="67"/>
      <c r="HY47" s="67"/>
      <c r="HZ47" s="67"/>
      <c r="IA47" s="67"/>
      <c r="IB47" s="67"/>
      <c r="IC47" s="67"/>
      <c r="ID47" s="67"/>
      <c r="IE47" s="67"/>
      <c r="IF47" s="67"/>
      <c r="IG47" s="67"/>
      <c r="IH47" s="67"/>
      <c r="II47" s="67"/>
      <c r="IJ47" s="67"/>
      <c r="IK47" s="67"/>
      <c r="IL47" s="67"/>
      <c r="IM47" s="67"/>
      <c r="IN47" s="67"/>
      <c r="IO47" s="67"/>
      <c r="IP47" s="67"/>
      <c r="IQ47" s="67"/>
      <c r="IR47" s="67"/>
      <c r="IS47" s="67"/>
      <c r="IT47" s="67"/>
      <c r="IU47" s="67"/>
    </row>
    <row r="48" spans="1:255" s="68" customFormat="1" ht="12" customHeight="1" x14ac:dyDescent="0.25">
      <c r="A48" s="62"/>
      <c r="B48" s="92" t="s">
        <v>115</v>
      </c>
      <c r="C48" s="93" t="s">
        <v>127</v>
      </c>
      <c r="D48" s="93">
        <v>3500</v>
      </c>
      <c r="E48" s="93" t="s">
        <v>69</v>
      </c>
      <c r="F48" s="94">
        <v>576</v>
      </c>
      <c r="G48" s="95">
        <f>D48*F48</f>
        <v>2016000</v>
      </c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  <c r="AD48" s="67"/>
      <c r="AE48" s="67"/>
      <c r="AF48" s="67"/>
      <c r="AG48" s="67"/>
      <c r="AH48" s="67"/>
      <c r="AI48" s="67"/>
      <c r="AJ48" s="67"/>
      <c r="AK48" s="67"/>
      <c r="AL48" s="67"/>
      <c r="AM48" s="67"/>
      <c r="AN48" s="67"/>
      <c r="AO48" s="67"/>
      <c r="AP48" s="67"/>
      <c r="AQ48" s="67"/>
      <c r="AR48" s="67"/>
      <c r="AS48" s="67"/>
      <c r="AT48" s="67"/>
      <c r="AU48" s="67"/>
      <c r="AV48" s="67"/>
      <c r="AW48" s="67"/>
      <c r="AX48" s="67"/>
      <c r="AY48" s="67"/>
      <c r="AZ48" s="67"/>
      <c r="BA48" s="67"/>
      <c r="BB48" s="67"/>
      <c r="BC48" s="67"/>
      <c r="BD48" s="67"/>
      <c r="BE48" s="67"/>
      <c r="BF48" s="67"/>
      <c r="BG48" s="67"/>
      <c r="BH48" s="67"/>
      <c r="BI48" s="67"/>
      <c r="BJ48" s="67"/>
      <c r="BK48" s="67"/>
      <c r="BL48" s="67"/>
      <c r="BM48" s="67"/>
      <c r="BN48" s="67"/>
      <c r="BO48" s="67"/>
      <c r="BP48" s="67"/>
      <c r="BQ48" s="67"/>
      <c r="BR48" s="67"/>
      <c r="BS48" s="67"/>
      <c r="BT48" s="67"/>
      <c r="BU48" s="67"/>
      <c r="BV48" s="67"/>
      <c r="BW48" s="67"/>
      <c r="BX48" s="67"/>
      <c r="BY48" s="67"/>
      <c r="BZ48" s="67"/>
      <c r="CA48" s="67"/>
      <c r="CB48" s="67"/>
      <c r="CC48" s="67"/>
      <c r="CD48" s="67"/>
      <c r="CE48" s="67"/>
      <c r="CF48" s="67"/>
      <c r="CG48" s="67"/>
      <c r="CH48" s="67"/>
      <c r="CI48" s="67"/>
      <c r="CJ48" s="67"/>
      <c r="CK48" s="67"/>
      <c r="CL48" s="67"/>
      <c r="CM48" s="67"/>
      <c r="CN48" s="67"/>
      <c r="CO48" s="67"/>
      <c r="CP48" s="67"/>
      <c r="CQ48" s="67"/>
      <c r="CR48" s="67"/>
      <c r="CS48" s="67"/>
      <c r="CT48" s="67"/>
      <c r="CU48" s="67"/>
      <c r="CV48" s="67"/>
      <c r="CW48" s="67"/>
      <c r="CX48" s="67"/>
      <c r="CY48" s="67"/>
      <c r="CZ48" s="67"/>
      <c r="DA48" s="67"/>
      <c r="DB48" s="67"/>
      <c r="DC48" s="67"/>
      <c r="DD48" s="67"/>
      <c r="DE48" s="67"/>
      <c r="DF48" s="67"/>
      <c r="DG48" s="67"/>
      <c r="DH48" s="67"/>
      <c r="DI48" s="67"/>
      <c r="DJ48" s="67"/>
      <c r="DK48" s="67"/>
      <c r="DL48" s="67"/>
      <c r="DM48" s="67"/>
      <c r="DN48" s="67"/>
      <c r="DO48" s="67"/>
      <c r="DP48" s="67"/>
      <c r="DQ48" s="67"/>
      <c r="DR48" s="67"/>
      <c r="DS48" s="67"/>
      <c r="DT48" s="67"/>
      <c r="DU48" s="67"/>
      <c r="DV48" s="67"/>
      <c r="DW48" s="67"/>
      <c r="DX48" s="67"/>
      <c r="DY48" s="67"/>
      <c r="DZ48" s="67"/>
      <c r="EA48" s="67"/>
      <c r="EB48" s="67"/>
      <c r="EC48" s="67"/>
      <c r="ED48" s="67"/>
      <c r="EE48" s="67"/>
      <c r="EF48" s="67"/>
      <c r="EG48" s="67"/>
      <c r="EH48" s="67"/>
      <c r="EI48" s="67"/>
      <c r="EJ48" s="67"/>
      <c r="EK48" s="67"/>
      <c r="EL48" s="67"/>
      <c r="EM48" s="67"/>
      <c r="EN48" s="67"/>
      <c r="EO48" s="67"/>
      <c r="EP48" s="67"/>
      <c r="EQ48" s="67"/>
      <c r="ER48" s="67"/>
      <c r="ES48" s="67"/>
      <c r="ET48" s="67"/>
      <c r="EU48" s="67"/>
      <c r="EV48" s="67"/>
      <c r="EW48" s="67"/>
      <c r="EX48" s="67"/>
      <c r="EY48" s="67"/>
      <c r="EZ48" s="67"/>
      <c r="FA48" s="67"/>
      <c r="FB48" s="67"/>
      <c r="FC48" s="67"/>
      <c r="FD48" s="67"/>
      <c r="FE48" s="67"/>
      <c r="FF48" s="67"/>
      <c r="FG48" s="67"/>
      <c r="FH48" s="67"/>
      <c r="FI48" s="67"/>
      <c r="FJ48" s="67"/>
      <c r="FK48" s="67"/>
      <c r="FL48" s="67"/>
      <c r="FM48" s="67"/>
      <c r="FN48" s="67"/>
      <c r="FO48" s="67"/>
      <c r="FP48" s="67"/>
      <c r="FQ48" s="67"/>
      <c r="FR48" s="67"/>
      <c r="FS48" s="67"/>
      <c r="FT48" s="67"/>
      <c r="FU48" s="67"/>
      <c r="FV48" s="67"/>
      <c r="FW48" s="67"/>
      <c r="FX48" s="67"/>
      <c r="FY48" s="67"/>
      <c r="FZ48" s="67"/>
      <c r="GA48" s="67"/>
      <c r="GB48" s="67"/>
      <c r="GC48" s="67"/>
      <c r="GD48" s="67"/>
      <c r="GE48" s="67"/>
      <c r="GF48" s="67"/>
      <c r="GG48" s="67"/>
      <c r="GH48" s="67"/>
      <c r="GI48" s="67"/>
      <c r="GJ48" s="67"/>
      <c r="GK48" s="67"/>
      <c r="GL48" s="67"/>
      <c r="GM48" s="67"/>
      <c r="GN48" s="67"/>
      <c r="GO48" s="67"/>
      <c r="GP48" s="67"/>
      <c r="GQ48" s="67"/>
      <c r="GR48" s="67"/>
      <c r="GS48" s="67"/>
      <c r="GT48" s="67"/>
      <c r="GU48" s="67"/>
      <c r="GV48" s="67"/>
      <c r="GW48" s="67"/>
      <c r="GX48" s="67"/>
      <c r="GY48" s="67"/>
      <c r="GZ48" s="67"/>
      <c r="HA48" s="67"/>
      <c r="HB48" s="67"/>
      <c r="HC48" s="67"/>
      <c r="HD48" s="67"/>
      <c r="HE48" s="67"/>
      <c r="HF48" s="67"/>
      <c r="HG48" s="67"/>
      <c r="HH48" s="67"/>
      <c r="HI48" s="67"/>
      <c r="HJ48" s="67"/>
      <c r="HK48" s="67"/>
      <c r="HL48" s="67"/>
      <c r="HM48" s="67"/>
      <c r="HN48" s="67"/>
      <c r="HO48" s="67"/>
      <c r="HP48" s="67"/>
      <c r="HQ48" s="67"/>
      <c r="HR48" s="67"/>
      <c r="HS48" s="67"/>
      <c r="HT48" s="67"/>
      <c r="HU48" s="67"/>
      <c r="HV48" s="67"/>
      <c r="HW48" s="67"/>
      <c r="HX48" s="67"/>
      <c r="HY48" s="67"/>
      <c r="HZ48" s="67"/>
      <c r="IA48" s="67"/>
      <c r="IB48" s="67"/>
      <c r="IC48" s="67"/>
      <c r="ID48" s="67"/>
      <c r="IE48" s="67"/>
      <c r="IF48" s="67"/>
      <c r="IG48" s="67"/>
      <c r="IH48" s="67"/>
      <c r="II48" s="67"/>
      <c r="IJ48" s="67"/>
      <c r="IK48" s="67"/>
      <c r="IL48" s="67"/>
      <c r="IM48" s="67"/>
      <c r="IN48" s="67"/>
      <c r="IO48" s="67"/>
      <c r="IP48" s="67"/>
      <c r="IQ48" s="67"/>
      <c r="IR48" s="67"/>
      <c r="IS48" s="67"/>
      <c r="IT48" s="67"/>
      <c r="IU48" s="67"/>
    </row>
    <row r="49" spans="1:255" s="68" customFormat="1" ht="12" customHeight="1" x14ac:dyDescent="0.25">
      <c r="A49" s="62"/>
      <c r="B49" s="103" t="s">
        <v>84</v>
      </c>
      <c r="C49" s="93"/>
      <c r="D49" s="93"/>
      <c r="E49" s="93"/>
      <c r="F49" s="94"/>
      <c r="G49" s="95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  <c r="AD49" s="67"/>
      <c r="AE49" s="67"/>
      <c r="AF49" s="67"/>
      <c r="AG49" s="67"/>
      <c r="AH49" s="67"/>
      <c r="AI49" s="67"/>
      <c r="AJ49" s="67"/>
      <c r="AK49" s="67"/>
      <c r="AL49" s="67"/>
      <c r="AM49" s="67"/>
      <c r="AN49" s="67"/>
      <c r="AO49" s="67"/>
      <c r="AP49" s="67"/>
      <c r="AQ49" s="67"/>
      <c r="AR49" s="67"/>
      <c r="AS49" s="67"/>
      <c r="AT49" s="67"/>
      <c r="AU49" s="67"/>
      <c r="AV49" s="67"/>
      <c r="AW49" s="67"/>
      <c r="AX49" s="67"/>
      <c r="AY49" s="67"/>
      <c r="AZ49" s="67"/>
      <c r="BA49" s="67"/>
      <c r="BB49" s="67"/>
      <c r="BC49" s="67"/>
      <c r="BD49" s="67"/>
      <c r="BE49" s="67"/>
      <c r="BF49" s="67"/>
      <c r="BG49" s="67"/>
      <c r="BH49" s="67"/>
      <c r="BI49" s="67"/>
      <c r="BJ49" s="67"/>
      <c r="BK49" s="67"/>
      <c r="BL49" s="67"/>
      <c r="BM49" s="67"/>
      <c r="BN49" s="67"/>
      <c r="BO49" s="67"/>
      <c r="BP49" s="67"/>
      <c r="BQ49" s="67"/>
      <c r="BR49" s="67"/>
      <c r="BS49" s="67"/>
      <c r="BT49" s="67"/>
      <c r="BU49" s="67"/>
      <c r="BV49" s="67"/>
      <c r="BW49" s="67"/>
      <c r="BX49" s="67"/>
      <c r="BY49" s="67"/>
      <c r="BZ49" s="67"/>
      <c r="CA49" s="67"/>
      <c r="CB49" s="67"/>
      <c r="CC49" s="67"/>
      <c r="CD49" s="67"/>
      <c r="CE49" s="67"/>
      <c r="CF49" s="67"/>
      <c r="CG49" s="67"/>
      <c r="CH49" s="67"/>
      <c r="CI49" s="67"/>
      <c r="CJ49" s="67"/>
      <c r="CK49" s="67"/>
      <c r="CL49" s="67"/>
      <c r="CM49" s="67"/>
      <c r="CN49" s="67"/>
      <c r="CO49" s="67"/>
      <c r="CP49" s="67"/>
      <c r="CQ49" s="67"/>
      <c r="CR49" s="67"/>
      <c r="CS49" s="67"/>
      <c r="CT49" s="67"/>
      <c r="CU49" s="67"/>
      <c r="CV49" s="67"/>
      <c r="CW49" s="67"/>
      <c r="CX49" s="67"/>
      <c r="CY49" s="67"/>
      <c r="CZ49" s="67"/>
      <c r="DA49" s="67"/>
      <c r="DB49" s="67"/>
      <c r="DC49" s="67"/>
      <c r="DD49" s="67"/>
      <c r="DE49" s="67"/>
      <c r="DF49" s="67"/>
      <c r="DG49" s="67"/>
      <c r="DH49" s="67"/>
      <c r="DI49" s="67"/>
      <c r="DJ49" s="67"/>
      <c r="DK49" s="67"/>
      <c r="DL49" s="67"/>
      <c r="DM49" s="67"/>
      <c r="DN49" s="67"/>
      <c r="DO49" s="67"/>
      <c r="DP49" s="67"/>
      <c r="DQ49" s="67"/>
      <c r="DR49" s="67"/>
      <c r="DS49" s="67"/>
      <c r="DT49" s="67"/>
      <c r="DU49" s="67"/>
      <c r="DV49" s="67"/>
      <c r="DW49" s="67"/>
      <c r="DX49" s="67"/>
      <c r="DY49" s="67"/>
      <c r="DZ49" s="67"/>
      <c r="EA49" s="67"/>
      <c r="EB49" s="67"/>
      <c r="EC49" s="67"/>
      <c r="ED49" s="67"/>
      <c r="EE49" s="67"/>
      <c r="EF49" s="67"/>
      <c r="EG49" s="67"/>
      <c r="EH49" s="67"/>
      <c r="EI49" s="67"/>
      <c r="EJ49" s="67"/>
      <c r="EK49" s="67"/>
      <c r="EL49" s="67"/>
      <c r="EM49" s="67"/>
      <c r="EN49" s="67"/>
      <c r="EO49" s="67"/>
      <c r="EP49" s="67"/>
      <c r="EQ49" s="67"/>
      <c r="ER49" s="67"/>
      <c r="ES49" s="67"/>
      <c r="ET49" s="67"/>
      <c r="EU49" s="67"/>
      <c r="EV49" s="67"/>
      <c r="EW49" s="67"/>
      <c r="EX49" s="67"/>
      <c r="EY49" s="67"/>
      <c r="EZ49" s="67"/>
      <c r="FA49" s="67"/>
      <c r="FB49" s="67"/>
      <c r="FC49" s="67"/>
      <c r="FD49" s="67"/>
      <c r="FE49" s="67"/>
      <c r="FF49" s="67"/>
      <c r="FG49" s="67"/>
      <c r="FH49" s="67"/>
      <c r="FI49" s="67"/>
      <c r="FJ49" s="67"/>
      <c r="FK49" s="67"/>
      <c r="FL49" s="67"/>
      <c r="FM49" s="67"/>
      <c r="FN49" s="67"/>
      <c r="FO49" s="67"/>
      <c r="FP49" s="67"/>
      <c r="FQ49" s="67"/>
      <c r="FR49" s="67"/>
      <c r="FS49" s="67"/>
      <c r="FT49" s="67"/>
      <c r="FU49" s="67"/>
      <c r="FV49" s="67"/>
      <c r="FW49" s="67"/>
      <c r="FX49" s="67"/>
      <c r="FY49" s="67"/>
      <c r="FZ49" s="67"/>
      <c r="GA49" s="67"/>
      <c r="GB49" s="67"/>
      <c r="GC49" s="67"/>
      <c r="GD49" s="67"/>
      <c r="GE49" s="67"/>
      <c r="GF49" s="67"/>
      <c r="GG49" s="67"/>
      <c r="GH49" s="67"/>
      <c r="GI49" s="67"/>
      <c r="GJ49" s="67"/>
      <c r="GK49" s="67"/>
      <c r="GL49" s="67"/>
      <c r="GM49" s="67"/>
      <c r="GN49" s="67"/>
      <c r="GO49" s="67"/>
      <c r="GP49" s="67"/>
      <c r="GQ49" s="67"/>
      <c r="GR49" s="67"/>
      <c r="GS49" s="67"/>
      <c r="GT49" s="67"/>
      <c r="GU49" s="67"/>
      <c r="GV49" s="67"/>
      <c r="GW49" s="67"/>
      <c r="GX49" s="67"/>
      <c r="GY49" s="67"/>
      <c r="GZ49" s="67"/>
      <c r="HA49" s="67"/>
      <c r="HB49" s="67"/>
      <c r="HC49" s="67"/>
      <c r="HD49" s="67"/>
      <c r="HE49" s="67"/>
      <c r="HF49" s="67"/>
      <c r="HG49" s="67"/>
      <c r="HH49" s="67"/>
      <c r="HI49" s="67"/>
      <c r="HJ49" s="67"/>
      <c r="HK49" s="67"/>
      <c r="HL49" s="67"/>
      <c r="HM49" s="67"/>
      <c r="HN49" s="67"/>
      <c r="HO49" s="67"/>
      <c r="HP49" s="67"/>
      <c r="HQ49" s="67"/>
      <c r="HR49" s="67"/>
      <c r="HS49" s="67"/>
      <c r="HT49" s="67"/>
      <c r="HU49" s="67"/>
      <c r="HV49" s="67"/>
      <c r="HW49" s="67"/>
      <c r="HX49" s="67"/>
      <c r="HY49" s="67"/>
      <c r="HZ49" s="67"/>
      <c r="IA49" s="67"/>
      <c r="IB49" s="67"/>
      <c r="IC49" s="67"/>
      <c r="ID49" s="67"/>
      <c r="IE49" s="67"/>
      <c r="IF49" s="67"/>
      <c r="IG49" s="67"/>
      <c r="IH49" s="67"/>
      <c r="II49" s="67"/>
      <c r="IJ49" s="67"/>
      <c r="IK49" s="67"/>
      <c r="IL49" s="67"/>
      <c r="IM49" s="67"/>
      <c r="IN49" s="67"/>
      <c r="IO49" s="67"/>
      <c r="IP49" s="67"/>
      <c r="IQ49" s="67"/>
      <c r="IR49" s="67"/>
      <c r="IS49" s="67"/>
      <c r="IT49" s="67"/>
      <c r="IU49" s="67"/>
    </row>
    <row r="50" spans="1:255" s="68" customFormat="1" ht="12" customHeight="1" x14ac:dyDescent="0.25">
      <c r="A50" s="62"/>
      <c r="B50" s="92" t="s">
        <v>89</v>
      </c>
      <c r="C50" s="93" t="s">
        <v>59</v>
      </c>
      <c r="D50" s="93">
        <v>400</v>
      </c>
      <c r="E50" s="93" t="s">
        <v>69</v>
      </c>
      <c r="F50" s="94">
        <v>1920</v>
      </c>
      <c r="G50" s="95">
        <f>+F50*D50</f>
        <v>768000</v>
      </c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  <c r="AD50" s="67"/>
      <c r="AE50" s="67"/>
      <c r="AF50" s="67"/>
      <c r="AG50" s="67"/>
      <c r="AH50" s="67"/>
      <c r="AI50" s="67"/>
      <c r="AJ50" s="67"/>
      <c r="AK50" s="67"/>
      <c r="AL50" s="67"/>
      <c r="AM50" s="67"/>
      <c r="AN50" s="67"/>
      <c r="AO50" s="67"/>
      <c r="AP50" s="67"/>
      <c r="AQ50" s="67"/>
      <c r="AR50" s="67"/>
      <c r="AS50" s="67"/>
      <c r="AT50" s="67"/>
      <c r="AU50" s="67"/>
      <c r="AV50" s="67"/>
      <c r="AW50" s="67"/>
      <c r="AX50" s="67"/>
      <c r="AY50" s="67"/>
      <c r="AZ50" s="67"/>
      <c r="BA50" s="67"/>
      <c r="BB50" s="67"/>
      <c r="BC50" s="67"/>
      <c r="BD50" s="67"/>
      <c r="BE50" s="67"/>
      <c r="BF50" s="67"/>
      <c r="BG50" s="67"/>
      <c r="BH50" s="67"/>
      <c r="BI50" s="67"/>
      <c r="BJ50" s="67"/>
      <c r="BK50" s="67"/>
      <c r="BL50" s="67"/>
      <c r="BM50" s="67"/>
      <c r="BN50" s="67"/>
      <c r="BO50" s="67"/>
      <c r="BP50" s="67"/>
      <c r="BQ50" s="67"/>
      <c r="BR50" s="67"/>
      <c r="BS50" s="67"/>
      <c r="BT50" s="67"/>
      <c r="BU50" s="67"/>
      <c r="BV50" s="67"/>
      <c r="BW50" s="67"/>
      <c r="BX50" s="67"/>
      <c r="BY50" s="67"/>
      <c r="BZ50" s="67"/>
      <c r="CA50" s="67"/>
      <c r="CB50" s="67"/>
      <c r="CC50" s="67"/>
      <c r="CD50" s="67"/>
      <c r="CE50" s="67"/>
      <c r="CF50" s="67"/>
      <c r="CG50" s="67"/>
      <c r="CH50" s="67"/>
      <c r="CI50" s="67"/>
      <c r="CJ50" s="67"/>
      <c r="CK50" s="67"/>
      <c r="CL50" s="67"/>
      <c r="CM50" s="67"/>
      <c r="CN50" s="67"/>
      <c r="CO50" s="67"/>
      <c r="CP50" s="67"/>
      <c r="CQ50" s="67"/>
      <c r="CR50" s="67"/>
      <c r="CS50" s="67"/>
      <c r="CT50" s="67"/>
      <c r="CU50" s="67"/>
      <c r="CV50" s="67"/>
      <c r="CW50" s="67"/>
      <c r="CX50" s="67"/>
      <c r="CY50" s="67"/>
      <c r="CZ50" s="67"/>
      <c r="DA50" s="67"/>
      <c r="DB50" s="67"/>
      <c r="DC50" s="67"/>
      <c r="DD50" s="67"/>
      <c r="DE50" s="67"/>
      <c r="DF50" s="67"/>
      <c r="DG50" s="67"/>
      <c r="DH50" s="67"/>
      <c r="DI50" s="67"/>
      <c r="DJ50" s="67"/>
      <c r="DK50" s="67"/>
      <c r="DL50" s="67"/>
      <c r="DM50" s="67"/>
      <c r="DN50" s="67"/>
      <c r="DO50" s="67"/>
      <c r="DP50" s="67"/>
      <c r="DQ50" s="67"/>
      <c r="DR50" s="67"/>
      <c r="DS50" s="67"/>
      <c r="DT50" s="67"/>
      <c r="DU50" s="67"/>
      <c r="DV50" s="67"/>
      <c r="DW50" s="67"/>
      <c r="DX50" s="67"/>
      <c r="DY50" s="67"/>
      <c r="DZ50" s="67"/>
      <c r="EA50" s="67"/>
      <c r="EB50" s="67"/>
      <c r="EC50" s="67"/>
      <c r="ED50" s="67"/>
      <c r="EE50" s="67"/>
      <c r="EF50" s="67"/>
      <c r="EG50" s="67"/>
      <c r="EH50" s="67"/>
      <c r="EI50" s="67"/>
      <c r="EJ50" s="67"/>
      <c r="EK50" s="67"/>
      <c r="EL50" s="67"/>
      <c r="EM50" s="67"/>
      <c r="EN50" s="67"/>
      <c r="EO50" s="67"/>
      <c r="EP50" s="67"/>
      <c r="EQ50" s="67"/>
      <c r="ER50" s="67"/>
      <c r="ES50" s="67"/>
      <c r="ET50" s="67"/>
      <c r="EU50" s="67"/>
      <c r="EV50" s="67"/>
      <c r="EW50" s="67"/>
      <c r="EX50" s="67"/>
      <c r="EY50" s="67"/>
      <c r="EZ50" s="67"/>
      <c r="FA50" s="67"/>
      <c r="FB50" s="67"/>
      <c r="FC50" s="67"/>
      <c r="FD50" s="67"/>
      <c r="FE50" s="67"/>
      <c r="FF50" s="67"/>
      <c r="FG50" s="67"/>
      <c r="FH50" s="67"/>
      <c r="FI50" s="67"/>
      <c r="FJ50" s="67"/>
      <c r="FK50" s="67"/>
      <c r="FL50" s="67"/>
      <c r="FM50" s="67"/>
      <c r="FN50" s="67"/>
      <c r="FO50" s="67"/>
      <c r="FP50" s="67"/>
      <c r="FQ50" s="67"/>
      <c r="FR50" s="67"/>
      <c r="FS50" s="67"/>
      <c r="FT50" s="67"/>
      <c r="FU50" s="67"/>
      <c r="FV50" s="67"/>
      <c r="FW50" s="67"/>
      <c r="FX50" s="67"/>
      <c r="FY50" s="67"/>
      <c r="FZ50" s="67"/>
      <c r="GA50" s="67"/>
      <c r="GB50" s="67"/>
      <c r="GC50" s="67"/>
      <c r="GD50" s="67"/>
      <c r="GE50" s="67"/>
      <c r="GF50" s="67"/>
      <c r="GG50" s="67"/>
      <c r="GH50" s="67"/>
      <c r="GI50" s="67"/>
      <c r="GJ50" s="67"/>
      <c r="GK50" s="67"/>
      <c r="GL50" s="67"/>
      <c r="GM50" s="67"/>
      <c r="GN50" s="67"/>
      <c r="GO50" s="67"/>
      <c r="GP50" s="67"/>
      <c r="GQ50" s="67"/>
      <c r="GR50" s="67"/>
      <c r="GS50" s="67"/>
      <c r="GT50" s="67"/>
      <c r="GU50" s="67"/>
      <c r="GV50" s="67"/>
      <c r="GW50" s="67"/>
      <c r="GX50" s="67"/>
      <c r="GY50" s="67"/>
      <c r="GZ50" s="67"/>
      <c r="HA50" s="67"/>
      <c r="HB50" s="67"/>
      <c r="HC50" s="67"/>
      <c r="HD50" s="67"/>
      <c r="HE50" s="67"/>
      <c r="HF50" s="67"/>
      <c r="HG50" s="67"/>
      <c r="HH50" s="67"/>
      <c r="HI50" s="67"/>
      <c r="HJ50" s="67"/>
      <c r="HK50" s="67"/>
      <c r="HL50" s="67"/>
      <c r="HM50" s="67"/>
      <c r="HN50" s="67"/>
      <c r="HO50" s="67"/>
      <c r="HP50" s="67"/>
      <c r="HQ50" s="67"/>
      <c r="HR50" s="67"/>
      <c r="HS50" s="67"/>
      <c r="HT50" s="67"/>
      <c r="HU50" s="67"/>
      <c r="HV50" s="67"/>
      <c r="HW50" s="67"/>
      <c r="HX50" s="67"/>
      <c r="HY50" s="67"/>
      <c r="HZ50" s="67"/>
      <c r="IA50" s="67"/>
      <c r="IB50" s="67"/>
      <c r="IC50" s="67"/>
      <c r="ID50" s="67"/>
      <c r="IE50" s="67"/>
      <c r="IF50" s="67"/>
      <c r="IG50" s="67"/>
      <c r="IH50" s="67"/>
      <c r="II50" s="67"/>
      <c r="IJ50" s="67"/>
      <c r="IK50" s="67"/>
      <c r="IL50" s="67"/>
      <c r="IM50" s="67"/>
      <c r="IN50" s="67"/>
      <c r="IO50" s="67"/>
      <c r="IP50" s="67"/>
      <c r="IQ50" s="67"/>
      <c r="IR50" s="67"/>
      <c r="IS50" s="67"/>
      <c r="IT50" s="67"/>
      <c r="IU50" s="67"/>
    </row>
    <row r="51" spans="1:255" s="68" customFormat="1" ht="12" customHeight="1" x14ac:dyDescent="0.25">
      <c r="A51" s="62"/>
      <c r="B51" s="92" t="s">
        <v>116</v>
      </c>
      <c r="C51" s="93" t="s">
        <v>59</v>
      </c>
      <c r="D51" s="93">
        <v>300</v>
      </c>
      <c r="E51" s="93" t="s">
        <v>117</v>
      </c>
      <c r="F51" s="94">
        <v>1280</v>
      </c>
      <c r="G51" s="95">
        <f>+F51*D51</f>
        <v>384000</v>
      </c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  <c r="AE51" s="67"/>
      <c r="AF51" s="67"/>
      <c r="AG51" s="67"/>
      <c r="AH51" s="67"/>
      <c r="AI51" s="67"/>
      <c r="AJ51" s="67"/>
      <c r="AK51" s="67"/>
      <c r="AL51" s="67"/>
      <c r="AM51" s="67"/>
      <c r="AN51" s="67"/>
      <c r="AO51" s="67"/>
      <c r="AP51" s="67"/>
      <c r="AQ51" s="67"/>
      <c r="AR51" s="67"/>
      <c r="AS51" s="67"/>
      <c r="AT51" s="67"/>
      <c r="AU51" s="67"/>
      <c r="AV51" s="67"/>
      <c r="AW51" s="67"/>
      <c r="AX51" s="67"/>
      <c r="AY51" s="67"/>
      <c r="AZ51" s="67"/>
      <c r="BA51" s="67"/>
      <c r="BB51" s="67"/>
      <c r="BC51" s="67"/>
      <c r="BD51" s="67"/>
      <c r="BE51" s="67"/>
      <c r="BF51" s="67"/>
      <c r="BG51" s="67"/>
      <c r="BH51" s="67"/>
      <c r="BI51" s="67"/>
      <c r="BJ51" s="67"/>
      <c r="BK51" s="67"/>
      <c r="BL51" s="67"/>
      <c r="BM51" s="67"/>
      <c r="BN51" s="67"/>
      <c r="BO51" s="67"/>
      <c r="BP51" s="67"/>
      <c r="BQ51" s="67"/>
      <c r="BR51" s="67"/>
      <c r="BS51" s="67"/>
      <c r="BT51" s="67"/>
      <c r="BU51" s="67"/>
      <c r="BV51" s="67"/>
      <c r="BW51" s="67"/>
      <c r="BX51" s="67"/>
      <c r="BY51" s="67"/>
      <c r="BZ51" s="67"/>
      <c r="CA51" s="67"/>
      <c r="CB51" s="67"/>
      <c r="CC51" s="67"/>
      <c r="CD51" s="67"/>
      <c r="CE51" s="67"/>
      <c r="CF51" s="67"/>
      <c r="CG51" s="67"/>
      <c r="CH51" s="67"/>
      <c r="CI51" s="67"/>
      <c r="CJ51" s="67"/>
      <c r="CK51" s="67"/>
      <c r="CL51" s="67"/>
      <c r="CM51" s="67"/>
      <c r="CN51" s="67"/>
      <c r="CO51" s="67"/>
      <c r="CP51" s="67"/>
      <c r="CQ51" s="67"/>
      <c r="CR51" s="67"/>
      <c r="CS51" s="67"/>
      <c r="CT51" s="67"/>
      <c r="CU51" s="67"/>
      <c r="CV51" s="67"/>
      <c r="CW51" s="67"/>
      <c r="CX51" s="67"/>
      <c r="CY51" s="67"/>
      <c r="CZ51" s="67"/>
      <c r="DA51" s="67"/>
      <c r="DB51" s="67"/>
      <c r="DC51" s="67"/>
      <c r="DD51" s="67"/>
      <c r="DE51" s="67"/>
      <c r="DF51" s="67"/>
      <c r="DG51" s="67"/>
      <c r="DH51" s="67"/>
      <c r="DI51" s="67"/>
      <c r="DJ51" s="67"/>
      <c r="DK51" s="67"/>
      <c r="DL51" s="67"/>
      <c r="DM51" s="67"/>
      <c r="DN51" s="67"/>
      <c r="DO51" s="67"/>
      <c r="DP51" s="67"/>
      <c r="DQ51" s="67"/>
      <c r="DR51" s="67"/>
      <c r="DS51" s="67"/>
      <c r="DT51" s="67"/>
      <c r="DU51" s="67"/>
      <c r="DV51" s="67"/>
      <c r="DW51" s="67"/>
      <c r="DX51" s="67"/>
      <c r="DY51" s="67"/>
      <c r="DZ51" s="67"/>
      <c r="EA51" s="67"/>
      <c r="EB51" s="67"/>
      <c r="EC51" s="67"/>
      <c r="ED51" s="67"/>
      <c r="EE51" s="67"/>
      <c r="EF51" s="67"/>
      <c r="EG51" s="67"/>
      <c r="EH51" s="67"/>
      <c r="EI51" s="67"/>
      <c r="EJ51" s="67"/>
      <c r="EK51" s="67"/>
      <c r="EL51" s="67"/>
      <c r="EM51" s="67"/>
      <c r="EN51" s="67"/>
      <c r="EO51" s="67"/>
      <c r="EP51" s="67"/>
      <c r="EQ51" s="67"/>
      <c r="ER51" s="67"/>
      <c r="ES51" s="67"/>
      <c r="ET51" s="67"/>
      <c r="EU51" s="67"/>
      <c r="EV51" s="67"/>
      <c r="EW51" s="67"/>
      <c r="EX51" s="67"/>
      <c r="EY51" s="67"/>
      <c r="EZ51" s="67"/>
      <c r="FA51" s="67"/>
      <c r="FB51" s="67"/>
      <c r="FC51" s="67"/>
      <c r="FD51" s="67"/>
      <c r="FE51" s="67"/>
      <c r="FF51" s="67"/>
      <c r="FG51" s="67"/>
      <c r="FH51" s="67"/>
      <c r="FI51" s="67"/>
      <c r="FJ51" s="67"/>
      <c r="FK51" s="67"/>
      <c r="FL51" s="67"/>
      <c r="FM51" s="67"/>
      <c r="FN51" s="67"/>
      <c r="FO51" s="67"/>
      <c r="FP51" s="67"/>
      <c r="FQ51" s="67"/>
      <c r="FR51" s="67"/>
      <c r="FS51" s="67"/>
      <c r="FT51" s="67"/>
      <c r="FU51" s="67"/>
      <c r="FV51" s="67"/>
      <c r="FW51" s="67"/>
      <c r="FX51" s="67"/>
      <c r="FY51" s="67"/>
      <c r="FZ51" s="67"/>
      <c r="GA51" s="67"/>
      <c r="GB51" s="67"/>
      <c r="GC51" s="67"/>
      <c r="GD51" s="67"/>
      <c r="GE51" s="67"/>
      <c r="GF51" s="67"/>
      <c r="GG51" s="67"/>
      <c r="GH51" s="67"/>
      <c r="GI51" s="67"/>
      <c r="GJ51" s="67"/>
      <c r="GK51" s="67"/>
      <c r="GL51" s="67"/>
      <c r="GM51" s="67"/>
      <c r="GN51" s="67"/>
      <c r="GO51" s="67"/>
      <c r="GP51" s="67"/>
      <c r="GQ51" s="67"/>
      <c r="GR51" s="67"/>
      <c r="GS51" s="67"/>
      <c r="GT51" s="67"/>
      <c r="GU51" s="67"/>
      <c r="GV51" s="67"/>
      <c r="GW51" s="67"/>
      <c r="GX51" s="67"/>
      <c r="GY51" s="67"/>
      <c r="GZ51" s="67"/>
      <c r="HA51" s="67"/>
      <c r="HB51" s="67"/>
      <c r="HC51" s="67"/>
      <c r="HD51" s="67"/>
      <c r="HE51" s="67"/>
      <c r="HF51" s="67"/>
      <c r="HG51" s="67"/>
      <c r="HH51" s="67"/>
      <c r="HI51" s="67"/>
      <c r="HJ51" s="67"/>
      <c r="HK51" s="67"/>
      <c r="HL51" s="67"/>
      <c r="HM51" s="67"/>
      <c r="HN51" s="67"/>
      <c r="HO51" s="67"/>
      <c r="HP51" s="67"/>
      <c r="HQ51" s="67"/>
      <c r="HR51" s="67"/>
      <c r="HS51" s="67"/>
      <c r="HT51" s="67"/>
      <c r="HU51" s="67"/>
      <c r="HV51" s="67"/>
      <c r="HW51" s="67"/>
      <c r="HX51" s="67"/>
      <c r="HY51" s="67"/>
      <c r="HZ51" s="67"/>
      <c r="IA51" s="67"/>
      <c r="IB51" s="67"/>
      <c r="IC51" s="67"/>
      <c r="ID51" s="67"/>
      <c r="IE51" s="67"/>
      <c r="IF51" s="67"/>
      <c r="IG51" s="67"/>
      <c r="IH51" s="67"/>
      <c r="II51" s="67"/>
      <c r="IJ51" s="67"/>
      <c r="IK51" s="67"/>
      <c r="IL51" s="67"/>
      <c r="IM51" s="67"/>
      <c r="IN51" s="67"/>
      <c r="IO51" s="67"/>
      <c r="IP51" s="67"/>
      <c r="IQ51" s="67"/>
      <c r="IR51" s="67"/>
      <c r="IS51" s="67"/>
      <c r="IT51" s="67"/>
      <c r="IU51" s="67"/>
    </row>
    <row r="52" spans="1:255" s="68" customFormat="1" ht="12" customHeight="1" x14ac:dyDescent="0.25">
      <c r="A52" s="62"/>
      <c r="B52" s="92" t="s">
        <v>60</v>
      </c>
      <c r="C52" s="93" t="s">
        <v>59</v>
      </c>
      <c r="D52" s="93">
        <v>300</v>
      </c>
      <c r="E52" s="93" t="s">
        <v>117</v>
      </c>
      <c r="F52" s="94">
        <v>1940</v>
      </c>
      <c r="G52" s="95">
        <f>+F52*D52</f>
        <v>582000</v>
      </c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  <c r="AD52" s="67"/>
      <c r="AE52" s="67"/>
      <c r="AF52" s="67"/>
      <c r="AG52" s="67"/>
      <c r="AH52" s="67"/>
      <c r="AI52" s="67"/>
      <c r="AJ52" s="67"/>
      <c r="AK52" s="67"/>
      <c r="AL52" s="67"/>
      <c r="AM52" s="67"/>
      <c r="AN52" s="67"/>
      <c r="AO52" s="67"/>
      <c r="AP52" s="67"/>
      <c r="AQ52" s="67"/>
      <c r="AR52" s="67"/>
      <c r="AS52" s="67"/>
      <c r="AT52" s="67"/>
      <c r="AU52" s="67"/>
      <c r="AV52" s="67"/>
      <c r="AW52" s="67"/>
      <c r="AX52" s="67"/>
      <c r="AY52" s="67"/>
      <c r="AZ52" s="67"/>
      <c r="BA52" s="67"/>
      <c r="BB52" s="67"/>
      <c r="BC52" s="67"/>
      <c r="BD52" s="67"/>
      <c r="BE52" s="67"/>
      <c r="BF52" s="67"/>
      <c r="BG52" s="67"/>
      <c r="BH52" s="67"/>
      <c r="BI52" s="67"/>
      <c r="BJ52" s="67"/>
      <c r="BK52" s="67"/>
      <c r="BL52" s="67"/>
      <c r="BM52" s="67"/>
      <c r="BN52" s="67"/>
      <c r="BO52" s="67"/>
      <c r="BP52" s="67"/>
      <c r="BQ52" s="67"/>
      <c r="BR52" s="67"/>
      <c r="BS52" s="67"/>
      <c r="BT52" s="67"/>
      <c r="BU52" s="67"/>
      <c r="BV52" s="67"/>
      <c r="BW52" s="67"/>
      <c r="BX52" s="67"/>
      <c r="BY52" s="67"/>
      <c r="BZ52" s="67"/>
      <c r="CA52" s="67"/>
      <c r="CB52" s="67"/>
      <c r="CC52" s="67"/>
      <c r="CD52" s="67"/>
      <c r="CE52" s="67"/>
      <c r="CF52" s="67"/>
      <c r="CG52" s="67"/>
      <c r="CH52" s="67"/>
      <c r="CI52" s="67"/>
      <c r="CJ52" s="67"/>
      <c r="CK52" s="67"/>
      <c r="CL52" s="67"/>
      <c r="CM52" s="67"/>
      <c r="CN52" s="67"/>
      <c r="CO52" s="67"/>
      <c r="CP52" s="67"/>
      <c r="CQ52" s="67"/>
      <c r="CR52" s="67"/>
      <c r="CS52" s="67"/>
      <c r="CT52" s="67"/>
      <c r="CU52" s="67"/>
      <c r="CV52" s="67"/>
      <c r="CW52" s="67"/>
      <c r="CX52" s="67"/>
      <c r="CY52" s="67"/>
      <c r="CZ52" s="67"/>
      <c r="DA52" s="67"/>
      <c r="DB52" s="67"/>
      <c r="DC52" s="67"/>
      <c r="DD52" s="67"/>
      <c r="DE52" s="67"/>
      <c r="DF52" s="67"/>
      <c r="DG52" s="67"/>
      <c r="DH52" s="67"/>
      <c r="DI52" s="67"/>
      <c r="DJ52" s="67"/>
      <c r="DK52" s="67"/>
      <c r="DL52" s="67"/>
      <c r="DM52" s="67"/>
      <c r="DN52" s="67"/>
      <c r="DO52" s="67"/>
      <c r="DP52" s="67"/>
      <c r="DQ52" s="67"/>
      <c r="DR52" s="67"/>
      <c r="DS52" s="67"/>
      <c r="DT52" s="67"/>
      <c r="DU52" s="67"/>
      <c r="DV52" s="67"/>
      <c r="DW52" s="67"/>
      <c r="DX52" s="67"/>
      <c r="DY52" s="67"/>
      <c r="DZ52" s="67"/>
      <c r="EA52" s="67"/>
      <c r="EB52" s="67"/>
      <c r="EC52" s="67"/>
      <c r="ED52" s="67"/>
      <c r="EE52" s="67"/>
      <c r="EF52" s="67"/>
      <c r="EG52" s="67"/>
      <c r="EH52" s="67"/>
      <c r="EI52" s="67"/>
      <c r="EJ52" s="67"/>
      <c r="EK52" s="67"/>
      <c r="EL52" s="67"/>
      <c r="EM52" s="67"/>
      <c r="EN52" s="67"/>
      <c r="EO52" s="67"/>
      <c r="EP52" s="67"/>
      <c r="EQ52" s="67"/>
      <c r="ER52" s="67"/>
      <c r="ES52" s="67"/>
      <c r="ET52" s="67"/>
      <c r="EU52" s="67"/>
      <c r="EV52" s="67"/>
      <c r="EW52" s="67"/>
      <c r="EX52" s="67"/>
      <c r="EY52" s="67"/>
      <c r="EZ52" s="67"/>
      <c r="FA52" s="67"/>
      <c r="FB52" s="67"/>
      <c r="FC52" s="67"/>
      <c r="FD52" s="67"/>
      <c r="FE52" s="67"/>
      <c r="FF52" s="67"/>
      <c r="FG52" s="67"/>
      <c r="FH52" s="67"/>
      <c r="FI52" s="67"/>
      <c r="FJ52" s="67"/>
      <c r="FK52" s="67"/>
      <c r="FL52" s="67"/>
      <c r="FM52" s="67"/>
      <c r="FN52" s="67"/>
      <c r="FO52" s="67"/>
      <c r="FP52" s="67"/>
      <c r="FQ52" s="67"/>
      <c r="FR52" s="67"/>
      <c r="FS52" s="67"/>
      <c r="FT52" s="67"/>
      <c r="FU52" s="67"/>
      <c r="FV52" s="67"/>
      <c r="FW52" s="67"/>
      <c r="FX52" s="67"/>
      <c r="FY52" s="67"/>
      <c r="FZ52" s="67"/>
      <c r="GA52" s="67"/>
      <c r="GB52" s="67"/>
      <c r="GC52" s="67"/>
      <c r="GD52" s="67"/>
      <c r="GE52" s="67"/>
      <c r="GF52" s="67"/>
      <c r="GG52" s="67"/>
      <c r="GH52" s="67"/>
      <c r="GI52" s="67"/>
      <c r="GJ52" s="67"/>
      <c r="GK52" s="67"/>
      <c r="GL52" s="67"/>
      <c r="GM52" s="67"/>
      <c r="GN52" s="67"/>
      <c r="GO52" s="67"/>
      <c r="GP52" s="67"/>
      <c r="GQ52" s="67"/>
      <c r="GR52" s="67"/>
      <c r="GS52" s="67"/>
      <c r="GT52" s="67"/>
      <c r="GU52" s="67"/>
      <c r="GV52" s="67"/>
      <c r="GW52" s="67"/>
      <c r="GX52" s="67"/>
      <c r="GY52" s="67"/>
      <c r="GZ52" s="67"/>
      <c r="HA52" s="67"/>
      <c r="HB52" s="67"/>
      <c r="HC52" s="67"/>
      <c r="HD52" s="67"/>
      <c r="HE52" s="67"/>
      <c r="HF52" s="67"/>
      <c r="HG52" s="67"/>
      <c r="HH52" s="67"/>
      <c r="HI52" s="67"/>
      <c r="HJ52" s="67"/>
      <c r="HK52" s="67"/>
      <c r="HL52" s="67"/>
      <c r="HM52" s="67"/>
      <c r="HN52" s="67"/>
      <c r="HO52" s="67"/>
      <c r="HP52" s="67"/>
      <c r="HQ52" s="67"/>
      <c r="HR52" s="67"/>
      <c r="HS52" s="67"/>
      <c r="HT52" s="67"/>
      <c r="HU52" s="67"/>
      <c r="HV52" s="67"/>
      <c r="HW52" s="67"/>
      <c r="HX52" s="67"/>
      <c r="HY52" s="67"/>
      <c r="HZ52" s="67"/>
      <c r="IA52" s="67"/>
      <c r="IB52" s="67"/>
      <c r="IC52" s="67"/>
      <c r="ID52" s="67"/>
      <c r="IE52" s="67"/>
      <c r="IF52" s="67"/>
      <c r="IG52" s="67"/>
      <c r="IH52" s="67"/>
      <c r="II52" s="67"/>
      <c r="IJ52" s="67"/>
      <c r="IK52" s="67"/>
      <c r="IL52" s="67"/>
      <c r="IM52" s="67"/>
      <c r="IN52" s="67"/>
      <c r="IO52" s="67"/>
      <c r="IP52" s="67"/>
      <c r="IQ52" s="67"/>
      <c r="IR52" s="67"/>
      <c r="IS52" s="67"/>
      <c r="IT52" s="67"/>
      <c r="IU52" s="67"/>
    </row>
    <row r="53" spans="1:255" s="68" customFormat="1" ht="12" customHeight="1" x14ac:dyDescent="0.25">
      <c r="A53" s="62"/>
      <c r="B53" s="103" t="s">
        <v>80</v>
      </c>
      <c r="C53" s="93"/>
      <c r="D53" s="93"/>
      <c r="E53" s="93"/>
      <c r="F53" s="94"/>
      <c r="G53" s="95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7"/>
      <c r="AE53" s="67"/>
      <c r="AF53" s="67"/>
      <c r="AG53" s="67"/>
      <c r="AH53" s="67"/>
      <c r="AI53" s="67"/>
      <c r="AJ53" s="67"/>
      <c r="AK53" s="67"/>
      <c r="AL53" s="67"/>
      <c r="AM53" s="67"/>
      <c r="AN53" s="67"/>
      <c r="AO53" s="67"/>
      <c r="AP53" s="67"/>
      <c r="AQ53" s="67"/>
      <c r="AR53" s="67"/>
      <c r="AS53" s="67"/>
      <c r="AT53" s="67"/>
      <c r="AU53" s="67"/>
      <c r="AV53" s="67"/>
      <c r="AW53" s="67"/>
      <c r="AX53" s="67"/>
      <c r="AY53" s="67"/>
      <c r="AZ53" s="67"/>
      <c r="BA53" s="67"/>
      <c r="BB53" s="67"/>
      <c r="BC53" s="67"/>
      <c r="BD53" s="67"/>
      <c r="BE53" s="67"/>
      <c r="BF53" s="67"/>
      <c r="BG53" s="67"/>
      <c r="BH53" s="67"/>
      <c r="BI53" s="67"/>
      <c r="BJ53" s="67"/>
      <c r="BK53" s="67"/>
      <c r="BL53" s="67"/>
      <c r="BM53" s="67"/>
      <c r="BN53" s="67"/>
      <c r="BO53" s="67"/>
      <c r="BP53" s="67"/>
      <c r="BQ53" s="67"/>
      <c r="BR53" s="67"/>
      <c r="BS53" s="67"/>
      <c r="BT53" s="67"/>
      <c r="BU53" s="67"/>
      <c r="BV53" s="67"/>
      <c r="BW53" s="67"/>
      <c r="BX53" s="67"/>
      <c r="BY53" s="67"/>
      <c r="BZ53" s="67"/>
      <c r="CA53" s="67"/>
      <c r="CB53" s="67"/>
      <c r="CC53" s="67"/>
      <c r="CD53" s="67"/>
      <c r="CE53" s="67"/>
      <c r="CF53" s="67"/>
      <c r="CG53" s="67"/>
      <c r="CH53" s="67"/>
      <c r="CI53" s="67"/>
      <c r="CJ53" s="67"/>
      <c r="CK53" s="67"/>
      <c r="CL53" s="67"/>
      <c r="CM53" s="67"/>
      <c r="CN53" s="67"/>
      <c r="CO53" s="67"/>
      <c r="CP53" s="67"/>
      <c r="CQ53" s="67"/>
      <c r="CR53" s="67"/>
      <c r="CS53" s="67"/>
      <c r="CT53" s="67"/>
      <c r="CU53" s="67"/>
      <c r="CV53" s="67"/>
      <c r="CW53" s="67"/>
      <c r="CX53" s="67"/>
      <c r="CY53" s="67"/>
      <c r="CZ53" s="67"/>
      <c r="DA53" s="67"/>
      <c r="DB53" s="67"/>
      <c r="DC53" s="67"/>
      <c r="DD53" s="67"/>
      <c r="DE53" s="67"/>
      <c r="DF53" s="67"/>
      <c r="DG53" s="67"/>
      <c r="DH53" s="67"/>
      <c r="DI53" s="67"/>
      <c r="DJ53" s="67"/>
      <c r="DK53" s="67"/>
      <c r="DL53" s="67"/>
      <c r="DM53" s="67"/>
      <c r="DN53" s="67"/>
      <c r="DO53" s="67"/>
      <c r="DP53" s="67"/>
      <c r="DQ53" s="67"/>
      <c r="DR53" s="67"/>
      <c r="DS53" s="67"/>
      <c r="DT53" s="67"/>
      <c r="DU53" s="67"/>
      <c r="DV53" s="67"/>
      <c r="DW53" s="67"/>
      <c r="DX53" s="67"/>
      <c r="DY53" s="67"/>
      <c r="DZ53" s="67"/>
      <c r="EA53" s="67"/>
      <c r="EB53" s="67"/>
      <c r="EC53" s="67"/>
      <c r="ED53" s="67"/>
      <c r="EE53" s="67"/>
      <c r="EF53" s="67"/>
      <c r="EG53" s="67"/>
      <c r="EH53" s="67"/>
      <c r="EI53" s="67"/>
      <c r="EJ53" s="67"/>
      <c r="EK53" s="67"/>
      <c r="EL53" s="67"/>
      <c r="EM53" s="67"/>
      <c r="EN53" s="67"/>
      <c r="EO53" s="67"/>
      <c r="EP53" s="67"/>
      <c r="EQ53" s="67"/>
      <c r="ER53" s="67"/>
      <c r="ES53" s="67"/>
      <c r="ET53" s="67"/>
      <c r="EU53" s="67"/>
      <c r="EV53" s="67"/>
      <c r="EW53" s="67"/>
      <c r="EX53" s="67"/>
      <c r="EY53" s="67"/>
      <c r="EZ53" s="67"/>
      <c r="FA53" s="67"/>
      <c r="FB53" s="67"/>
      <c r="FC53" s="67"/>
      <c r="FD53" s="67"/>
      <c r="FE53" s="67"/>
      <c r="FF53" s="67"/>
      <c r="FG53" s="67"/>
      <c r="FH53" s="67"/>
      <c r="FI53" s="67"/>
      <c r="FJ53" s="67"/>
      <c r="FK53" s="67"/>
      <c r="FL53" s="67"/>
      <c r="FM53" s="67"/>
      <c r="FN53" s="67"/>
      <c r="FO53" s="67"/>
      <c r="FP53" s="67"/>
      <c r="FQ53" s="67"/>
      <c r="FR53" s="67"/>
      <c r="FS53" s="67"/>
      <c r="FT53" s="67"/>
      <c r="FU53" s="67"/>
      <c r="FV53" s="67"/>
      <c r="FW53" s="67"/>
      <c r="FX53" s="67"/>
      <c r="FY53" s="67"/>
      <c r="FZ53" s="67"/>
      <c r="GA53" s="67"/>
      <c r="GB53" s="67"/>
      <c r="GC53" s="67"/>
      <c r="GD53" s="67"/>
      <c r="GE53" s="67"/>
      <c r="GF53" s="67"/>
      <c r="GG53" s="67"/>
      <c r="GH53" s="67"/>
      <c r="GI53" s="67"/>
      <c r="GJ53" s="67"/>
      <c r="GK53" s="67"/>
      <c r="GL53" s="67"/>
      <c r="GM53" s="67"/>
      <c r="GN53" s="67"/>
      <c r="GO53" s="67"/>
      <c r="GP53" s="67"/>
      <c r="GQ53" s="67"/>
      <c r="GR53" s="67"/>
      <c r="GS53" s="67"/>
      <c r="GT53" s="67"/>
      <c r="GU53" s="67"/>
      <c r="GV53" s="67"/>
      <c r="GW53" s="67"/>
      <c r="GX53" s="67"/>
      <c r="GY53" s="67"/>
      <c r="GZ53" s="67"/>
      <c r="HA53" s="67"/>
      <c r="HB53" s="67"/>
      <c r="HC53" s="67"/>
      <c r="HD53" s="67"/>
      <c r="HE53" s="67"/>
      <c r="HF53" s="67"/>
      <c r="HG53" s="67"/>
      <c r="HH53" s="67"/>
      <c r="HI53" s="67"/>
      <c r="HJ53" s="67"/>
      <c r="HK53" s="67"/>
      <c r="HL53" s="67"/>
      <c r="HM53" s="67"/>
      <c r="HN53" s="67"/>
      <c r="HO53" s="67"/>
      <c r="HP53" s="67"/>
      <c r="HQ53" s="67"/>
      <c r="HR53" s="67"/>
      <c r="HS53" s="67"/>
      <c r="HT53" s="67"/>
      <c r="HU53" s="67"/>
      <c r="HV53" s="67"/>
      <c r="HW53" s="67"/>
      <c r="HX53" s="67"/>
      <c r="HY53" s="67"/>
      <c r="HZ53" s="67"/>
      <c r="IA53" s="67"/>
      <c r="IB53" s="67"/>
      <c r="IC53" s="67"/>
      <c r="ID53" s="67"/>
      <c r="IE53" s="67"/>
      <c r="IF53" s="67"/>
      <c r="IG53" s="67"/>
      <c r="IH53" s="67"/>
      <c r="II53" s="67"/>
      <c r="IJ53" s="67"/>
      <c r="IK53" s="67"/>
      <c r="IL53" s="67"/>
      <c r="IM53" s="67"/>
      <c r="IN53" s="67"/>
      <c r="IO53" s="67"/>
      <c r="IP53" s="67"/>
      <c r="IQ53" s="67"/>
      <c r="IR53" s="67"/>
      <c r="IS53" s="67"/>
      <c r="IT53" s="67"/>
      <c r="IU53" s="67"/>
    </row>
    <row r="54" spans="1:255" s="68" customFormat="1" ht="12" customHeight="1" x14ac:dyDescent="0.25">
      <c r="A54" s="62"/>
      <c r="B54" s="92" t="s">
        <v>76</v>
      </c>
      <c r="C54" s="93" t="s">
        <v>61</v>
      </c>
      <c r="D54" s="93">
        <v>6</v>
      </c>
      <c r="E54" s="93" t="s">
        <v>70</v>
      </c>
      <c r="F54" s="94">
        <v>17640</v>
      </c>
      <c r="G54" s="95">
        <f>+F54*D54</f>
        <v>105840</v>
      </c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  <c r="AE54" s="67"/>
      <c r="AF54" s="67"/>
      <c r="AG54" s="67"/>
      <c r="AH54" s="67"/>
      <c r="AI54" s="67"/>
      <c r="AJ54" s="67"/>
      <c r="AK54" s="67"/>
      <c r="AL54" s="67"/>
      <c r="AM54" s="67"/>
      <c r="AN54" s="67"/>
      <c r="AO54" s="67"/>
      <c r="AP54" s="67"/>
      <c r="AQ54" s="67"/>
      <c r="AR54" s="67"/>
      <c r="AS54" s="67"/>
      <c r="AT54" s="67"/>
      <c r="AU54" s="67"/>
      <c r="AV54" s="67"/>
      <c r="AW54" s="67"/>
      <c r="AX54" s="67"/>
      <c r="AY54" s="67"/>
      <c r="AZ54" s="67"/>
      <c r="BA54" s="67"/>
      <c r="BB54" s="67"/>
      <c r="BC54" s="67"/>
      <c r="BD54" s="67"/>
      <c r="BE54" s="67"/>
      <c r="BF54" s="67"/>
      <c r="BG54" s="67"/>
      <c r="BH54" s="67"/>
      <c r="BI54" s="67"/>
      <c r="BJ54" s="67"/>
      <c r="BK54" s="67"/>
      <c r="BL54" s="67"/>
      <c r="BM54" s="67"/>
      <c r="BN54" s="67"/>
      <c r="BO54" s="67"/>
      <c r="BP54" s="67"/>
      <c r="BQ54" s="67"/>
      <c r="BR54" s="67"/>
      <c r="BS54" s="67"/>
      <c r="BT54" s="67"/>
      <c r="BU54" s="67"/>
      <c r="BV54" s="67"/>
      <c r="BW54" s="67"/>
      <c r="BX54" s="67"/>
      <c r="BY54" s="67"/>
      <c r="BZ54" s="67"/>
      <c r="CA54" s="67"/>
      <c r="CB54" s="67"/>
      <c r="CC54" s="67"/>
      <c r="CD54" s="67"/>
      <c r="CE54" s="67"/>
      <c r="CF54" s="67"/>
      <c r="CG54" s="67"/>
      <c r="CH54" s="67"/>
      <c r="CI54" s="67"/>
      <c r="CJ54" s="67"/>
      <c r="CK54" s="67"/>
      <c r="CL54" s="67"/>
      <c r="CM54" s="67"/>
      <c r="CN54" s="67"/>
      <c r="CO54" s="67"/>
      <c r="CP54" s="67"/>
      <c r="CQ54" s="67"/>
      <c r="CR54" s="67"/>
      <c r="CS54" s="67"/>
      <c r="CT54" s="67"/>
      <c r="CU54" s="67"/>
      <c r="CV54" s="67"/>
      <c r="CW54" s="67"/>
      <c r="CX54" s="67"/>
      <c r="CY54" s="67"/>
      <c r="CZ54" s="67"/>
      <c r="DA54" s="67"/>
      <c r="DB54" s="67"/>
      <c r="DC54" s="67"/>
      <c r="DD54" s="67"/>
      <c r="DE54" s="67"/>
      <c r="DF54" s="67"/>
      <c r="DG54" s="67"/>
      <c r="DH54" s="67"/>
      <c r="DI54" s="67"/>
      <c r="DJ54" s="67"/>
      <c r="DK54" s="67"/>
      <c r="DL54" s="67"/>
      <c r="DM54" s="67"/>
      <c r="DN54" s="67"/>
      <c r="DO54" s="67"/>
      <c r="DP54" s="67"/>
      <c r="DQ54" s="67"/>
      <c r="DR54" s="67"/>
      <c r="DS54" s="67"/>
      <c r="DT54" s="67"/>
      <c r="DU54" s="67"/>
      <c r="DV54" s="67"/>
      <c r="DW54" s="67"/>
      <c r="DX54" s="67"/>
      <c r="DY54" s="67"/>
      <c r="DZ54" s="67"/>
      <c r="EA54" s="67"/>
      <c r="EB54" s="67"/>
      <c r="EC54" s="67"/>
      <c r="ED54" s="67"/>
      <c r="EE54" s="67"/>
      <c r="EF54" s="67"/>
      <c r="EG54" s="67"/>
      <c r="EH54" s="67"/>
      <c r="EI54" s="67"/>
      <c r="EJ54" s="67"/>
      <c r="EK54" s="67"/>
      <c r="EL54" s="67"/>
      <c r="EM54" s="67"/>
      <c r="EN54" s="67"/>
      <c r="EO54" s="67"/>
      <c r="EP54" s="67"/>
      <c r="EQ54" s="67"/>
      <c r="ER54" s="67"/>
      <c r="ES54" s="67"/>
      <c r="ET54" s="67"/>
      <c r="EU54" s="67"/>
      <c r="EV54" s="67"/>
      <c r="EW54" s="67"/>
      <c r="EX54" s="67"/>
      <c r="EY54" s="67"/>
      <c r="EZ54" s="67"/>
      <c r="FA54" s="67"/>
      <c r="FB54" s="67"/>
      <c r="FC54" s="67"/>
      <c r="FD54" s="67"/>
      <c r="FE54" s="67"/>
      <c r="FF54" s="67"/>
      <c r="FG54" s="67"/>
      <c r="FH54" s="67"/>
      <c r="FI54" s="67"/>
      <c r="FJ54" s="67"/>
      <c r="FK54" s="67"/>
      <c r="FL54" s="67"/>
      <c r="FM54" s="67"/>
      <c r="FN54" s="67"/>
      <c r="FO54" s="67"/>
      <c r="FP54" s="67"/>
      <c r="FQ54" s="67"/>
      <c r="FR54" s="67"/>
      <c r="FS54" s="67"/>
      <c r="FT54" s="67"/>
      <c r="FU54" s="67"/>
      <c r="FV54" s="67"/>
      <c r="FW54" s="67"/>
      <c r="FX54" s="67"/>
      <c r="FY54" s="67"/>
      <c r="FZ54" s="67"/>
      <c r="GA54" s="67"/>
      <c r="GB54" s="67"/>
      <c r="GC54" s="67"/>
      <c r="GD54" s="67"/>
      <c r="GE54" s="67"/>
      <c r="GF54" s="67"/>
      <c r="GG54" s="67"/>
      <c r="GH54" s="67"/>
      <c r="GI54" s="67"/>
      <c r="GJ54" s="67"/>
      <c r="GK54" s="67"/>
      <c r="GL54" s="67"/>
      <c r="GM54" s="67"/>
      <c r="GN54" s="67"/>
      <c r="GO54" s="67"/>
      <c r="GP54" s="67"/>
      <c r="GQ54" s="67"/>
      <c r="GR54" s="67"/>
      <c r="GS54" s="67"/>
      <c r="GT54" s="67"/>
      <c r="GU54" s="67"/>
      <c r="GV54" s="67"/>
      <c r="GW54" s="67"/>
      <c r="GX54" s="67"/>
      <c r="GY54" s="67"/>
      <c r="GZ54" s="67"/>
      <c r="HA54" s="67"/>
      <c r="HB54" s="67"/>
      <c r="HC54" s="67"/>
      <c r="HD54" s="67"/>
      <c r="HE54" s="67"/>
      <c r="HF54" s="67"/>
      <c r="HG54" s="67"/>
      <c r="HH54" s="67"/>
      <c r="HI54" s="67"/>
      <c r="HJ54" s="67"/>
      <c r="HK54" s="67"/>
      <c r="HL54" s="67"/>
      <c r="HM54" s="67"/>
      <c r="HN54" s="67"/>
      <c r="HO54" s="67"/>
      <c r="HP54" s="67"/>
      <c r="HQ54" s="67"/>
      <c r="HR54" s="67"/>
      <c r="HS54" s="67"/>
      <c r="HT54" s="67"/>
      <c r="HU54" s="67"/>
      <c r="HV54" s="67"/>
      <c r="HW54" s="67"/>
      <c r="HX54" s="67"/>
      <c r="HY54" s="67"/>
      <c r="HZ54" s="67"/>
      <c r="IA54" s="67"/>
      <c r="IB54" s="67"/>
      <c r="IC54" s="67"/>
      <c r="ID54" s="67"/>
      <c r="IE54" s="67"/>
      <c r="IF54" s="67"/>
      <c r="IG54" s="67"/>
      <c r="IH54" s="67"/>
      <c r="II54" s="67"/>
      <c r="IJ54" s="67"/>
      <c r="IK54" s="67"/>
      <c r="IL54" s="67"/>
      <c r="IM54" s="67"/>
      <c r="IN54" s="67"/>
      <c r="IO54" s="67"/>
      <c r="IP54" s="67"/>
      <c r="IQ54" s="67"/>
      <c r="IR54" s="67"/>
      <c r="IS54" s="67"/>
      <c r="IT54" s="67"/>
      <c r="IU54" s="67"/>
    </row>
    <row r="55" spans="1:255" s="68" customFormat="1" ht="12" customHeight="1" x14ac:dyDescent="0.25">
      <c r="A55" s="62"/>
      <c r="B55" s="92" t="s">
        <v>75</v>
      </c>
      <c r="C55" s="93" t="s">
        <v>61</v>
      </c>
      <c r="D55" s="93">
        <v>1</v>
      </c>
      <c r="E55" s="93" t="s">
        <v>105</v>
      </c>
      <c r="F55" s="94">
        <v>77460</v>
      </c>
      <c r="G55" s="95">
        <f>+F55*D55</f>
        <v>77460</v>
      </c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7"/>
      <c r="AE55" s="67"/>
      <c r="AF55" s="67"/>
      <c r="AG55" s="67"/>
      <c r="AH55" s="67"/>
      <c r="AI55" s="67"/>
      <c r="AJ55" s="67"/>
      <c r="AK55" s="67"/>
      <c r="AL55" s="67"/>
      <c r="AM55" s="67"/>
      <c r="AN55" s="67"/>
      <c r="AO55" s="67"/>
      <c r="AP55" s="67"/>
      <c r="AQ55" s="67"/>
      <c r="AR55" s="67"/>
      <c r="AS55" s="67"/>
      <c r="AT55" s="67"/>
      <c r="AU55" s="67"/>
      <c r="AV55" s="67"/>
      <c r="AW55" s="67"/>
      <c r="AX55" s="67"/>
      <c r="AY55" s="67"/>
      <c r="AZ55" s="67"/>
      <c r="BA55" s="67"/>
      <c r="BB55" s="67"/>
      <c r="BC55" s="67"/>
      <c r="BD55" s="67"/>
      <c r="BE55" s="67"/>
      <c r="BF55" s="67"/>
      <c r="BG55" s="67"/>
      <c r="BH55" s="67"/>
      <c r="BI55" s="67"/>
      <c r="BJ55" s="67"/>
      <c r="BK55" s="67"/>
      <c r="BL55" s="67"/>
      <c r="BM55" s="67"/>
      <c r="BN55" s="67"/>
      <c r="BO55" s="67"/>
      <c r="BP55" s="67"/>
      <c r="BQ55" s="67"/>
      <c r="BR55" s="67"/>
      <c r="BS55" s="67"/>
      <c r="BT55" s="67"/>
      <c r="BU55" s="67"/>
      <c r="BV55" s="67"/>
      <c r="BW55" s="67"/>
      <c r="BX55" s="67"/>
      <c r="BY55" s="67"/>
      <c r="BZ55" s="67"/>
      <c r="CA55" s="67"/>
      <c r="CB55" s="67"/>
      <c r="CC55" s="67"/>
      <c r="CD55" s="67"/>
      <c r="CE55" s="67"/>
      <c r="CF55" s="67"/>
      <c r="CG55" s="67"/>
      <c r="CH55" s="67"/>
      <c r="CI55" s="67"/>
      <c r="CJ55" s="67"/>
      <c r="CK55" s="67"/>
      <c r="CL55" s="67"/>
      <c r="CM55" s="67"/>
      <c r="CN55" s="67"/>
      <c r="CO55" s="67"/>
      <c r="CP55" s="67"/>
      <c r="CQ55" s="67"/>
      <c r="CR55" s="67"/>
      <c r="CS55" s="67"/>
      <c r="CT55" s="67"/>
      <c r="CU55" s="67"/>
      <c r="CV55" s="67"/>
      <c r="CW55" s="67"/>
      <c r="CX55" s="67"/>
      <c r="CY55" s="67"/>
      <c r="CZ55" s="67"/>
      <c r="DA55" s="67"/>
      <c r="DB55" s="67"/>
      <c r="DC55" s="67"/>
      <c r="DD55" s="67"/>
      <c r="DE55" s="67"/>
      <c r="DF55" s="67"/>
      <c r="DG55" s="67"/>
      <c r="DH55" s="67"/>
      <c r="DI55" s="67"/>
      <c r="DJ55" s="67"/>
      <c r="DK55" s="67"/>
      <c r="DL55" s="67"/>
      <c r="DM55" s="67"/>
      <c r="DN55" s="67"/>
      <c r="DO55" s="67"/>
      <c r="DP55" s="67"/>
      <c r="DQ55" s="67"/>
      <c r="DR55" s="67"/>
      <c r="DS55" s="67"/>
      <c r="DT55" s="67"/>
      <c r="DU55" s="67"/>
      <c r="DV55" s="67"/>
      <c r="DW55" s="67"/>
      <c r="DX55" s="67"/>
      <c r="DY55" s="67"/>
      <c r="DZ55" s="67"/>
      <c r="EA55" s="67"/>
      <c r="EB55" s="67"/>
      <c r="EC55" s="67"/>
      <c r="ED55" s="67"/>
      <c r="EE55" s="67"/>
      <c r="EF55" s="67"/>
      <c r="EG55" s="67"/>
      <c r="EH55" s="67"/>
      <c r="EI55" s="67"/>
      <c r="EJ55" s="67"/>
      <c r="EK55" s="67"/>
      <c r="EL55" s="67"/>
      <c r="EM55" s="67"/>
      <c r="EN55" s="67"/>
      <c r="EO55" s="67"/>
      <c r="EP55" s="67"/>
      <c r="EQ55" s="67"/>
      <c r="ER55" s="67"/>
      <c r="ES55" s="67"/>
      <c r="ET55" s="67"/>
      <c r="EU55" s="67"/>
      <c r="EV55" s="67"/>
      <c r="EW55" s="67"/>
      <c r="EX55" s="67"/>
      <c r="EY55" s="67"/>
      <c r="EZ55" s="67"/>
      <c r="FA55" s="67"/>
      <c r="FB55" s="67"/>
      <c r="FC55" s="67"/>
      <c r="FD55" s="67"/>
      <c r="FE55" s="67"/>
      <c r="FF55" s="67"/>
      <c r="FG55" s="67"/>
      <c r="FH55" s="67"/>
      <c r="FI55" s="67"/>
      <c r="FJ55" s="67"/>
      <c r="FK55" s="67"/>
      <c r="FL55" s="67"/>
      <c r="FM55" s="67"/>
      <c r="FN55" s="67"/>
      <c r="FO55" s="67"/>
      <c r="FP55" s="67"/>
      <c r="FQ55" s="67"/>
      <c r="FR55" s="67"/>
      <c r="FS55" s="67"/>
      <c r="FT55" s="67"/>
      <c r="FU55" s="67"/>
      <c r="FV55" s="67"/>
      <c r="FW55" s="67"/>
      <c r="FX55" s="67"/>
      <c r="FY55" s="67"/>
      <c r="FZ55" s="67"/>
      <c r="GA55" s="67"/>
      <c r="GB55" s="67"/>
      <c r="GC55" s="67"/>
      <c r="GD55" s="67"/>
      <c r="GE55" s="67"/>
      <c r="GF55" s="67"/>
      <c r="GG55" s="67"/>
      <c r="GH55" s="67"/>
      <c r="GI55" s="67"/>
      <c r="GJ55" s="67"/>
      <c r="GK55" s="67"/>
      <c r="GL55" s="67"/>
      <c r="GM55" s="67"/>
      <c r="GN55" s="67"/>
      <c r="GO55" s="67"/>
      <c r="GP55" s="67"/>
      <c r="GQ55" s="67"/>
      <c r="GR55" s="67"/>
      <c r="GS55" s="67"/>
      <c r="GT55" s="67"/>
      <c r="GU55" s="67"/>
      <c r="GV55" s="67"/>
      <c r="GW55" s="67"/>
      <c r="GX55" s="67"/>
      <c r="GY55" s="67"/>
      <c r="GZ55" s="67"/>
      <c r="HA55" s="67"/>
      <c r="HB55" s="67"/>
      <c r="HC55" s="67"/>
      <c r="HD55" s="67"/>
      <c r="HE55" s="67"/>
      <c r="HF55" s="67"/>
      <c r="HG55" s="67"/>
      <c r="HH55" s="67"/>
      <c r="HI55" s="67"/>
      <c r="HJ55" s="67"/>
      <c r="HK55" s="67"/>
      <c r="HL55" s="67"/>
      <c r="HM55" s="67"/>
      <c r="HN55" s="67"/>
      <c r="HO55" s="67"/>
      <c r="HP55" s="67"/>
      <c r="HQ55" s="67"/>
      <c r="HR55" s="67"/>
      <c r="HS55" s="67"/>
      <c r="HT55" s="67"/>
      <c r="HU55" s="67"/>
      <c r="HV55" s="67"/>
      <c r="HW55" s="67"/>
      <c r="HX55" s="67"/>
      <c r="HY55" s="67"/>
      <c r="HZ55" s="67"/>
      <c r="IA55" s="67"/>
      <c r="IB55" s="67"/>
      <c r="IC55" s="67"/>
      <c r="ID55" s="67"/>
      <c r="IE55" s="67"/>
      <c r="IF55" s="67"/>
      <c r="IG55" s="67"/>
      <c r="IH55" s="67"/>
      <c r="II55" s="67"/>
      <c r="IJ55" s="67"/>
      <c r="IK55" s="67"/>
      <c r="IL55" s="67"/>
      <c r="IM55" s="67"/>
      <c r="IN55" s="67"/>
      <c r="IO55" s="67"/>
      <c r="IP55" s="67"/>
      <c r="IQ55" s="67"/>
      <c r="IR55" s="67"/>
      <c r="IS55" s="67"/>
      <c r="IT55" s="67"/>
      <c r="IU55" s="67"/>
    </row>
    <row r="56" spans="1:255" s="68" customFormat="1" ht="12" customHeight="1" x14ac:dyDescent="0.25">
      <c r="A56" s="62"/>
      <c r="B56" s="92" t="s">
        <v>118</v>
      </c>
      <c r="C56" s="93" t="s">
        <v>61</v>
      </c>
      <c r="D56" s="93">
        <v>3</v>
      </c>
      <c r="E56" s="93" t="s">
        <v>105</v>
      </c>
      <c r="F56" s="94">
        <v>83784</v>
      </c>
      <c r="G56" s="95">
        <f>+F56*D56</f>
        <v>251352</v>
      </c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7"/>
      <c r="AE56" s="67"/>
      <c r="AF56" s="67"/>
      <c r="AG56" s="67"/>
      <c r="AH56" s="67"/>
      <c r="AI56" s="67"/>
      <c r="AJ56" s="67"/>
      <c r="AK56" s="67"/>
      <c r="AL56" s="67"/>
      <c r="AM56" s="67"/>
      <c r="AN56" s="67"/>
      <c r="AO56" s="67"/>
      <c r="AP56" s="67"/>
      <c r="AQ56" s="67"/>
      <c r="AR56" s="67"/>
      <c r="AS56" s="67"/>
      <c r="AT56" s="67"/>
      <c r="AU56" s="67"/>
      <c r="AV56" s="67"/>
      <c r="AW56" s="67"/>
      <c r="AX56" s="67"/>
      <c r="AY56" s="67"/>
      <c r="AZ56" s="67"/>
      <c r="BA56" s="67"/>
      <c r="BB56" s="67"/>
      <c r="BC56" s="67"/>
      <c r="BD56" s="67"/>
      <c r="BE56" s="67"/>
      <c r="BF56" s="67"/>
      <c r="BG56" s="67"/>
      <c r="BH56" s="67"/>
      <c r="BI56" s="67"/>
      <c r="BJ56" s="67"/>
      <c r="BK56" s="67"/>
      <c r="BL56" s="67"/>
      <c r="BM56" s="67"/>
      <c r="BN56" s="67"/>
      <c r="BO56" s="67"/>
      <c r="BP56" s="67"/>
      <c r="BQ56" s="67"/>
      <c r="BR56" s="67"/>
      <c r="BS56" s="67"/>
      <c r="BT56" s="67"/>
      <c r="BU56" s="67"/>
      <c r="BV56" s="67"/>
      <c r="BW56" s="67"/>
      <c r="BX56" s="67"/>
      <c r="BY56" s="67"/>
      <c r="BZ56" s="67"/>
      <c r="CA56" s="67"/>
      <c r="CB56" s="67"/>
      <c r="CC56" s="67"/>
      <c r="CD56" s="67"/>
      <c r="CE56" s="67"/>
      <c r="CF56" s="67"/>
      <c r="CG56" s="67"/>
      <c r="CH56" s="67"/>
      <c r="CI56" s="67"/>
      <c r="CJ56" s="67"/>
      <c r="CK56" s="67"/>
      <c r="CL56" s="67"/>
      <c r="CM56" s="67"/>
      <c r="CN56" s="67"/>
      <c r="CO56" s="67"/>
      <c r="CP56" s="67"/>
      <c r="CQ56" s="67"/>
      <c r="CR56" s="67"/>
      <c r="CS56" s="67"/>
      <c r="CT56" s="67"/>
      <c r="CU56" s="67"/>
      <c r="CV56" s="67"/>
      <c r="CW56" s="67"/>
      <c r="CX56" s="67"/>
      <c r="CY56" s="67"/>
      <c r="CZ56" s="67"/>
      <c r="DA56" s="67"/>
      <c r="DB56" s="67"/>
      <c r="DC56" s="67"/>
      <c r="DD56" s="67"/>
      <c r="DE56" s="67"/>
      <c r="DF56" s="67"/>
      <c r="DG56" s="67"/>
      <c r="DH56" s="67"/>
      <c r="DI56" s="67"/>
      <c r="DJ56" s="67"/>
      <c r="DK56" s="67"/>
      <c r="DL56" s="67"/>
      <c r="DM56" s="67"/>
      <c r="DN56" s="67"/>
      <c r="DO56" s="67"/>
      <c r="DP56" s="67"/>
      <c r="DQ56" s="67"/>
      <c r="DR56" s="67"/>
      <c r="DS56" s="67"/>
      <c r="DT56" s="67"/>
      <c r="DU56" s="67"/>
      <c r="DV56" s="67"/>
      <c r="DW56" s="67"/>
      <c r="DX56" s="67"/>
      <c r="DY56" s="67"/>
      <c r="DZ56" s="67"/>
      <c r="EA56" s="67"/>
      <c r="EB56" s="67"/>
      <c r="EC56" s="67"/>
      <c r="ED56" s="67"/>
      <c r="EE56" s="67"/>
      <c r="EF56" s="67"/>
      <c r="EG56" s="67"/>
      <c r="EH56" s="67"/>
      <c r="EI56" s="67"/>
      <c r="EJ56" s="67"/>
      <c r="EK56" s="67"/>
      <c r="EL56" s="67"/>
      <c r="EM56" s="67"/>
      <c r="EN56" s="67"/>
      <c r="EO56" s="67"/>
      <c r="EP56" s="67"/>
      <c r="EQ56" s="67"/>
      <c r="ER56" s="67"/>
      <c r="ES56" s="67"/>
      <c r="ET56" s="67"/>
      <c r="EU56" s="67"/>
      <c r="EV56" s="67"/>
      <c r="EW56" s="67"/>
      <c r="EX56" s="67"/>
      <c r="EY56" s="67"/>
      <c r="EZ56" s="67"/>
      <c r="FA56" s="67"/>
      <c r="FB56" s="67"/>
      <c r="FC56" s="67"/>
      <c r="FD56" s="67"/>
      <c r="FE56" s="67"/>
      <c r="FF56" s="67"/>
      <c r="FG56" s="67"/>
      <c r="FH56" s="67"/>
      <c r="FI56" s="67"/>
      <c r="FJ56" s="67"/>
      <c r="FK56" s="67"/>
      <c r="FL56" s="67"/>
      <c r="FM56" s="67"/>
      <c r="FN56" s="67"/>
      <c r="FO56" s="67"/>
      <c r="FP56" s="67"/>
      <c r="FQ56" s="67"/>
      <c r="FR56" s="67"/>
      <c r="FS56" s="67"/>
      <c r="FT56" s="67"/>
      <c r="FU56" s="67"/>
      <c r="FV56" s="67"/>
      <c r="FW56" s="67"/>
      <c r="FX56" s="67"/>
      <c r="FY56" s="67"/>
      <c r="FZ56" s="67"/>
      <c r="GA56" s="67"/>
      <c r="GB56" s="67"/>
      <c r="GC56" s="67"/>
      <c r="GD56" s="67"/>
      <c r="GE56" s="67"/>
      <c r="GF56" s="67"/>
      <c r="GG56" s="67"/>
      <c r="GH56" s="67"/>
      <c r="GI56" s="67"/>
      <c r="GJ56" s="67"/>
      <c r="GK56" s="67"/>
      <c r="GL56" s="67"/>
      <c r="GM56" s="67"/>
      <c r="GN56" s="67"/>
      <c r="GO56" s="67"/>
      <c r="GP56" s="67"/>
      <c r="GQ56" s="67"/>
      <c r="GR56" s="67"/>
      <c r="GS56" s="67"/>
      <c r="GT56" s="67"/>
      <c r="GU56" s="67"/>
      <c r="GV56" s="67"/>
      <c r="GW56" s="67"/>
      <c r="GX56" s="67"/>
      <c r="GY56" s="67"/>
      <c r="GZ56" s="67"/>
      <c r="HA56" s="67"/>
      <c r="HB56" s="67"/>
      <c r="HC56" s="67"/>
      <c r="HD56" s="67"/>
      <c r="HE56" s="67"/>
      <c r="HF56" s="67"/>
      <c r="HG56" s="67"/>
      <c r="HH56" s="67"/>
      <c r="HI56" s="67"/>
      <c r="HJ56" s="67"/>
      <c r="HK56" s="67"/>
      <c r="HL56" s="67"/>
      <c r="HM56" s="67"/>
      <c r="HN56" s="67"/>
      <c r="HO56" s="67"/>
      <c r="HP56" s="67"/>
      <c r="HQ56" s="67"/>
      <c r="HR56" s="67"/>
      <c r="HS56" s="67"/>
      <c r="HT56" s="67"/>
      <c r="HU56" s="67"/>
      <c r="HV56" s="67"/>
      <c r="HW56" s="67"/>
      <c r="HX56" s="67"/>
      <c r="HY56" s="67"/>
      <c r="HZ56" s="67"/>
      <c r="IA56" s="67"/>
      <c r="IB56" s="67"/>
      <c r="IC56" s="67"/>
      <c r="ID56" s="67"/>
      <c r="IE56" s="67"/>
      <c r="IF56" s="67"/>
      <c r="IG56" s="67"/>
      <c r="IH56" s="67"/>
      <c r="II56" s="67"/>
      <c r="IJ56" s="67"/>
      <c r="IK56" s="67"/>
      <c r="IL56" s="67"/>
      <c r="IM56" s="67"/>
      <c r="IN56" s="67"/>
      <c r="IO56" s="67"/>
      <c r="IP56" s="67"/>
      <c r="IQ56" s="67"/>
      <c r="IR56" s="67"/>
      <c r="IS56" s="67"/>
      <c r="IT56" s="67"/>
      <c r="IU56" s="67"/>
    </row>
    <row r="57" spans="1:255" s="68" customFormat="1" ht="12" customHeight="1" x14ac:dyDescent="0.25">
      <c r="A57" s="62"/>
      <c r="B57" s="103" t="s">
        <v>81</v>
      </c>
      <c r="C57" s="93"/>
      <c r="D57" s="93"/>
      <c r="E57" s="93"/>
      <c r="F57" s="94"/>
      <c r="G57" s="95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  <c r="AD57" s="67"/>
      <c r="AE57" s="67"/>
      <c r="AF57" s="67"/>
      <c r="AG57" s="67"/>
      <c r="AH57" s="67"/>
      <c r="AI57" s="67"/>
      <c r="AJ57" s="67"/>
      <c r="AK57" s="67"/>
      <c r="AL57" s="67"/>
      <c r="AM57" s="67"/>
      <c r="AN57" s="67"/>
      <c r="AO57" s="67"/>
      <c r="AP57" s="67"/>
      <c r="AQ57" s="67"/>
      <c r="AR57" s="67"/>
      <c r="AS57" s="67"/>
      <c r="AT57" s="67"/>
      <c r="AU57" s="67"/>
      <c r="AV57" s="67"/>
      <c r="AW57" s="67"/>
      <c r="AX57" s="67"/>
      <c r="AY57" s="67"/>
      <c r="AZ57" s="67"/>
      <c r="BA57" s="67"/>
      <c r="BB57" s="67"/>
      <c r="BC57" s="67"/>
      <c r="BD57" s="67"/>
      <c r="BE57" s="67"/>
      <c r="BF57" s="67"/>
      <c r="BG57" s="67"/>
      <c r="BH57" s="67"/>
      <c r="BI57" s="67"/>
      <c r="BJ57" s="67"/>
      <c r="BK57" s="67"/>
      <c r="BL57" s="67"/>
      <c r="BM57" s="67"/>
      <c r="BN57" s="67"/>
      <c r="BO57" s="67"/>
      <c r="BP57" s="67"/>
      <c r="BQ57" s="67"/>
      <c r="BR57" s="67"/>
      <c r="BS57" s="67"/>
      <c r="BT57" s="67"/>
      <c r="BU57" s="67"/>
      <c r="BV57" s="67"/>
      <c r="BW57" s="67"/>
      <c r="BX57" s="67"/>
      <c r="BY57" s="67"/>
      <c r="BZ57" s="67"/>
      <c r="CA57" s="67"/>
      <c r="CB57" s="67"/>
      <c r="CC57" s="67"/>
      <c r="CD57" s="67"/>
      <c r="CE57" s="67"/>
      <c r="CF57" s="67"/>
      <c r="CG57" s="67"/>
      <c r="CH57" s="67"/>
      <c r="CI57" s="67"/>
      <c r="CJ57" s="67"/>
      <c r="CK57" s="67"/>
      <c r="CL57" s="67"/>
      <c r="CM57" s="67"/>
      <c r="CN57" s="67"/>
      <c r="CO57" s="67"/>
      <c r="CP57" s="67"/>
      <c r="CQ57" s="67"/>
      <c r="CR57" s="67"/>
      <c r="CS57" s="67"/>
      <c r="CT57" s="67"/>
      <c r="CU57" s="67"/>
      <c r="CV57" s="67"/>
      <c r="CW57" s="67"/>
      <c r="CX57" s="67"/>
      <c r="CY57" s="67"/>
      <c r="CZ57" s="67"/>
      <c r="DA57" s="67"/>
      <c r="DB57" s="67"/>
      <c r="DC57" s="67"/>
      <c r="DD57" s="67"/>
      <c r="DE57" s="67"/>
      <c r="DF57" s="67"/>
      <c r="DG57" s="67"/>
      <c r="DH57" s="67"/>
      <c r="DI57" s="67"/>
      <c r="DJ57" s="67"/>
      <c r="DK57" s="67"/>
      <c r="DL57" s="67"/>
      <c r="DM57" s="67"/>
      <c r="DN57" s="67"/>
      <c r="DO57" s="67"/>
      <c r="DP57" s="67"/>
      <c r="DQ57" s="67"/>
      <c r="DR57" s="67"/>
      <c r="DS57" s="67"/>
      <c r="DT57" s="67"/>
      <c r="DU57" s="67"/>
      <c r="DV57" s="67"/>
      <c r="DW57" s="67"/>
      <c r="DX57" s="67"/>
      <c r="DY57" s="67"/>
      <c r="DZ57" s="67"/>
      <c r="EA57" s="67"/>
      <c r="EB57" s="67"/>
      <c r="EC57" s="67"/>
      <c r="ED57" s="67"/>
      <c r="EE57" s="67"/>
      <c r="EF57" s="67"/>
      <c r="EG57" s="67"/>
      <c r="EH57" s="67"/>
      <c r="EI57" s="67"/>
      <c r="EJ57" s="67"/>
      <c r="EK57" s="67"/>
      <c r="EL57" s="67"/>
      <c r="EM57" s="67"/>
      <c r="EN57" s="67"/>
      <c r="EO57" s="67"/>
      <c r="EP57" s="67"/>
      <c r="EQ57" s="67"/>
      <c r="ER57" s="67"/>
      <c r="ES57" s="67"/>
      <c r="ET57" s="67"/>
      <c r="EU57" s="67"/>
      <c r="EV57" s="67"/>
      <c r="EW57" s="67"/>
      <c r="EX57" s="67"/>
      <c r="EY57" s="67"/>
      <c r="EZ57" s="67"/>
      <c r="FA57" s="67"/>
      <c r="FB57" s="67"/>
      <c r="FC57" s="67"/>
      <c r="FD57" s="67"/>
      <c r="FE57" s="67"/>
      <c r="FF57" s="67"/>
      <c r="FG57" s="67"/>
      <c r="FH57" s="67"/>
      <c r="FI57" s="67"/>
      <c r="FJ57" s="67"/>
      <c r="FK57" s="67"/>
      <c r="FL57" s="67"/>
      <c r="FM57" s="67"/>
      <c r="FN57" s="67"/>
      <c r="FO57" s="67"/>
      <c r="FP57" s="67"/>
      <c r="FQ57" s="67"/>
      <c r="FR57" s="67"/>
      <c r="FS57" s="67"/>
      <c r="FT57" s="67"/>
      <c r="FU57" s="67"/>
      <c r="FV57" s="67"/>
      <c r="FW57" s="67"/>
      <c r="FX57" s="67"/>
      <c r="FY57" s="67"/>
      <c r="FZ57" s="67"/>
      <c r="GA57" s="67"/>
      <c r="GB57" s="67"/>
      <c r="GC57" s="67"/>
      <c r="GD57" s="67"/>
      <c r="GE57" s="67"/>
      <c r="GF57" s="67"/>
      <c r="GG57" s="67"/>
      <c r="GH57" s="67"/>
      <c r="GI57" s="67"/>
      <c r="GJ57" s="67"/>
      <c r="GK57" s="67"/>
      <c r="GL57" s="67"/>
      <c r="GM57" s="67"/>
      <c r="GN57" s="67"/>
      <c r="GO57" s="67"/>
      <c r="GP57" s="67"/>
      <c r="GQ57" s="67"/>
      <c r="GR57" s="67"/>
      <c r="GS57" s="67"/>
      <c r="GT57" s="67"/>
      <c r="GU57" s="67"/>
      <c r="GV57" s="67"/>
      <c r="GW57" s="67"/>
      <c r="GX57" s="67"/>
      <c r="GY57" s="67"/>
      <c r="GZ57" s="67"/>
      <c r="HA57" s="67"/>
      <c r="HB57" s="67"/>
      <c r="HC57" s="67"/>
      <c r="HD57" s="67"/>
      <c r="HE57" s="67"/>
      <c r="HF57" s="67"/>
      <c r="HG57" s="67"/>
      <c r="HH57" s="67"/>
      <c r="HI57" s="67"/>
      <c r="HJ57" s="67"/>
      <c r="HK57" s="67"/>
      <c r="HL57" s="67"/>
      <c r="HM57" s="67"/>
      <c r="HN57" s="67"/>
      <c r="HO57" s="67"/>
      <c r="HP57" s="67"/>
      <c r="HQ57" s="67"/>
      <c r="HR57" s="67"/>
      <c r="HS57" s="67"/>
      <c r="HT57" s="67"/>
      <c r="HU57" s="67"/>
      <c r="HV57" s="67"/>
      <c r="HW57" s="67"/>
      <c r="HX57" s="67"/>
      <c r="HY57" s="67"/>
      <c r="HZ57" s="67"/>
      <c r="IA57" s="67"/>
      <c r="IB57" s="67"/>
      <c r="IC57" s="67"/>
      <c r="ID57" s="67"/>
      <c r="IE57" s="67"/>
      <c r="IF57" s="67"/>
      <c r="IG57" s="67"/>
      <c r="IH57" s="67"/>
      <c r="II57" s="67"/>
      <c r="IJ57" s="67"/>
      <c r="IK57" s="67"/>
      <c r="IL57" s="67"/>
      <c r="IM57" s="67"/>
      <c r="IN57" s="67"/>
      <c r="IO57" s="67"/>
      <c r="IP57" s="67"/>
      <c r="IQ57" s="67"/>
      <c r="IR57" s="67"/>
      <c r="IS57" s="67"/>
      <c r="IT57" s="67"/>
      <c r="IU57" s="67"/>
    </row>
    <row r="58" spans="1:255" s="68" customFormat="1" ht="12" customHeight="1" x14ac:dyDescent="0.25">
      <c r="A58" s="62"/>
      <c r="B58" s="92" t="s">
        <v>119</v>
      </c>
      <c r="C58" s="93" t="s">
        <v>73</v>
      </c>
      <c r="D58" s="93">
        <v>1</v>
      </c>
      <c r="E58" s="93" t="s">
        <v>70</v>
      </c>
      <c r="F58" s="94">
        <v>36000</v>
      </c>
      <c r="G58" s="95">
        <f>+F58*D58</f>
        <v>36000</v>
      </c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  <c r="AC58" s="67"/>
      <c r="AD58" s="67"/>
      <c r="AE58" s="67"/>
      <c r="AF58" s="67"/>
      <c r="AG58" s="67"/>
      <c r="AH58" s="67"/>
      <c r="AI58" s="67"/>
      <c r="AJ58" s="67"/>
      <c r="AK58" s="67"/>
      <c r="AL58" s="67"/>
      <c r="AM58" s="67"/>
      <c r="AN58" s="67"/>
      <c r="AO58" s="67"/>
      <c r="AP58" s="67"/>
      <c r="AQ58" s="67"/>
      <c r="AR58" s="67"/>
      <c r="AS58" s="67"/>
      <c r="AT58" s="67"/>
      <c r="AU58" s="67"/>
      <c r="AV58" s="67"/>
      <c r="AW58" s="67"/>
      <c r="AX58" s="67"/>
      <c r="AY58" s="67"/>
      <c r="AZ58" s="67"/>
      <c r="BA58" s="67"/>
      <c r="BB58" s="67"/>
      <c r="BC58" s="67"/>
      <c r="BD58" s="67"/>
      <c r="BE58" s="67"/>
      <c r="BF58" s="67"/>
      <c r="BG58" s="67"/>
      <c r="BH58" s="67"/>
      <c r="BI58" s="67"/>
      <c r="BJ58" s="67"/>
      <c r="BK58" s="67"/>
      <c r="BL58" s="67"/>
      <c r="BM58" s="67"/>
      <c r="BN58" s="67"/>
      <c r="BO58" s="67"/>
      <c r="BP58" s="67"/>
      <c r="BQ58" s="67"/>
      <c r="BR58" s="67"/>
      <c r="BS58" s="67"/>
      <c r="BT58" s="67"/>
      <c r="BU58" s="67"/>
      <c r="BV58" s="67"/>
      <c r="BW58" s="67"/>
      <c r="BX58" s="67"/>
      <c r="BY58" s="67"/>
      <c r="BZ58" s="67"/>
      <c r="CA58" s="67"/>
      <c r="CB58" s="67"/>
      <c r="CC58" s="67"/>
      <c r="CD58" s="67"/>
      <c r="CE58" s="67"/>
      <c r="CF58" s="67"/>
      <c r="CG58" s="67"/>
      <c r="CH58" s="67"/>
      <c r="CI58" s="67"/>
      <c r="CJ58" s="67"/>
      <c r="CK58" s="67"/>
      <c r="CL58" s="67"/>
      <c r="CM58" s="67"/>
      <c r="CN58" s="67"/>
      <c r="CO58" s="67"/>
      <c r="CP58" s="67"/>
      <c r="CQ58" s="67"/>
      <c r="CR58" s="67"/>
      <c r="CS58" s="67"/>
      <c r="CT58" s="67"/>
      <c r="CU58" s="67"/>
      <c r="CV58" s="67"/>
      <c r="CW58" s="67"/>
      <c r="CX58" s="67"/>
      <c r="CY58" s="67"/>
      <c r="CZ58" s="67"/>
      <c r="DA58" s="67"/>
      <c r="DB58" s="67"/>
      <c r="DC58" s="67"/>
      <c r="DD58" s="67"/>
      <c r="DE58" s="67"/>
      <c r="DF58" s="67"/>
      <c r="DG58" s="67"/>
      <c r="DH58" s="67"/>
      <c r="DI58" s="67"/>
      <c r="DJ58" s="67"/>
      <c r="DK58" s="67"/>
      <c r="DL58" s="67"/>
      <c r="DM58" s="67"/>
      <c r="DN58" s="67"/>
      <c r="DO58" s="67"/>
      <c r="DP58" s="67"/>
      <c r="DQ58" s="67"/>
      <c r="DR58" s="67"/>
      <c r="DS58" s="67"/>
      <c r="DT58" s="67"/>
      <c r="DU58" s="67"/>
      <c r="DV58" s="67"/>
      <c r="DW58" s="67"/>
      <c r="DX58" s="67"/>
      <c r="DY58" s="67"/>
      <c r="DZ58" s="67"/>
      <c r="EA58" s="67"/>
      <c r="EB58" s="67"/>
      <c r="EC58" s="67"/>
      <c r="ED58" s="67"/>
      <c r="EE58" s="67"/>
      <c r="EF58" s="67"/>
      <c r="EG58" s="67"/>
      <c r="EH58" s="67"/>
      <c r="EI58" s="67"/>
      <c r="EJ58" s="67"/>
      <c r="EK58" s="67"/>
      <c r="EL58" s="67"/>
      <c r="EM58" s="67"/>
      <c r="EN58" s="67"/>
      <c r="EO58" s="67"/>
      <c r="EP58" s="67"/>
      <c r="EQ58" s="67"/>
      <c r="ER58" s="67"/>
      <c r="ES58" s="67"/>
      <c r="ET58" s="67"/>
      <c r="EU58" s="67"/>
      <c r="EV58" s="67"/>
      <c r="EW58" s="67"/>
      <c r="EX58" s="67"/>
      <c r="EY58" s="67"/>
      <c r="EZ58" s="67"/>
      <c r="FA58" s="67"/>
      <c r="FB58" s="67"/>
      <c r="FC58" s="67"/>
      <c r="FD58" s="67"/>
      <c r="FE58" s="67"/>
      <c r="FF58" s="67"/>
      <c r="FG58" s="67"/>
      <c r="FH58" s="67"/>
      <c r="FI58" s="67"/>
      <c r="FJ58" s="67"/>
      <c r="FK58" s="67"/>
      <c r="FL58" s="67"/>
      <c r="FM58" s="67"/>
      <c r="FN58" s="67"/>
      <c r="FO58" s="67"/>
      <c r="FP58" s="67"/>
      <c r="FQ58" s="67"/>
      <c r="FR58" s="67"/>
      <c r="FS58" s="67"/>
      <c r="FT58" s="67"/>
      <c r="FU58" s="67"/>
      <c r="FV58" s="67"/>
      <c r="FW58" s="67"/>
      <c r="FX58" s="67"/>
      <c r="FY58" s="67"/>
      <c r="FZ58" s="67"/>
      <c r="GA58" s="67"/>
      <c r="GB58" s="67"/>
      <c r="GC58" s="67"/>
      <c r="GD58" s="67"/>
      <c r="GE58" s="67"/>
      <c r="GF58" s="67"/>
      <c r="GG58" s="67"/>
      <c r="GH58" s="67"/>
      <c r="GI58" s="67"/>
      <c r="GJ58" s="67"/>
      <c r="GK58" s="67"/>
      <c r="GL58" s="67"/>
      <c r="GM58" s="67"/>
      <c r="GN58" s="67"/>
      <c r="GO58" s="67"/>
      <c r="GP58" s="67"/>
      <c r="GQ58" s="67"/>
      <c r="GR58" s="67"/>
      <c r="GS58" s="67"/>
      <c r="GT58" s="67"/>
      <c r="GU58" s="67"/>
      <c r="GV58" s="67"/>
      <c r="GW58" s="67"/>
      <c r="GX58" s="67"/>
      <c r="GY58" s="67"/>
      <c r="GZ58" s="67"/>
      <c r="HA58" s="67"/>
      <c r="HB58" s="67"/>
      <c r="HC58" s="67"/>
      <c r="HD58" s="67"/>
      <c r="HE58" s="67"/>
      <c r="HF58" s="67"/>
      <c r="HG58" s="67"/>
      <c r="HH58" s="67"/>
      <c r="HI58" s="67"/>
      <c r="HJ58" s="67"/>
      <c r="HK58" s="67"/>
      <c r="HL58" s="67"/>
      <c r="HM58" s="67"/>
      <c r="HN58" s="67"/>
      <c r="HO58" s="67"/>
      <c r="HP58" s="67"/>
      <c r="HQ58" s="67"/>
      <c r="HR58" s="67"/>
      <c r="HS58" s="67"/>
      <c r="HT58" s="67"/>
      <c r="HU58" s="67"/>
      <c r="HV58" s="67"/>
      <c r="HW58" s="67"/>
      <c r="HX58" s="67"/>
      <c r="HY58" s="67"/>
      <c r="HZ58" s="67"/>
      <c r="IA58" s="67"/>
      <c r="IB58" s="67"/>
      <c r="IC58" s="67"/>
      <c r="ID58" s="67"/>
      <c r="IE58" s="67"/>
      <c r="IF58" s="67"/>
      <c r="IG58" s="67"/>
      <c r="IH58" s="67"/>
      <c r="II58" s="67"/>
      <c r="IJ58" s="67"/>
      <c r="IK58" s="67"/>
      <c r="IL58" s="67"/>
      <c r="IM58" s="67"/>
      <c r="IN58" s="67"/>
      <c r="IO58" s="67"/>
      <c r="IP58" s="67"/>
      <c r="IQ58" s="67"/>
      <c r="IR58" s="67"/>
      <c r="IS58" s="67"/>
      <c r="IT58" s="67"/>
      <c r="IU58" s="67"/>
    </row>
    <row r="59" spans="1:255" s="68" customFormat="1" ht="12" customHeight="1" x14ac:dyDescent="0.25">
      <c r="A59" s="62"/>
      <c r="B59" s="103" t="s">
        <v>82</v>
      </c>
      <c r="C59" s="93"/>
      <c r="D59" s="93"/>
      <c r="E59" s="93"/>
      <c r="F59" s="94"/>
      <c r="G59" s="95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  <c r="AC59" s="67"/>
      <c r="AD59" s="67"/>
      <c r="AE59" s="67"/>
      <c r="AF59" s="67"/>
      <c r="AG59" s="67"/>
      <c r="AH59" s="67"/>
      <c r="AI59" s="67"/>
      <c r="AJ59" s="67"/>
      <c r="AK59" s="67"/>
      <c r="AL59" s="67"/>
      <c r="AM59" s="67"/>
      <c r="AN59" s="67"/>
      <c r="AO59" s="67"/>
      <c r="AP59" s="67"/>
      <c r="AQ59" s="67"/>
      <c r="AR59" s="67"/>
      <c r="AS59" s="67"/>
      <c r="AT59" s="67"/>
      <c r="AU59" s="67"/>
      <c r="AV59" s="67"/>
      <c r="AW59" s="67"/>
      <c r="AX59" s="67"/>
      <c r="AY59" s="67"/>
      <c r="AZ59" s="67"/>
      <c r="BA59" s="67"/>
      <c r="BB59" s="67"/>
      <c r="BC59" s="67"/>
      <c r="BD59" s="67"/>
      <c r="BE59" s="67"/>
      <c r="BF59" s="67"/>
      <c r="BG59" s="67"/>
      <c r="BH59" s="67"/>
      <c r="BI59" s="67"/>
      <c r="BJ59" s="67"/>
      <c r="BK59" s="67"/>
      <c r="BL59" s="67"/>
      <c r="BM59" s="67"/>
      <c r="BN59" s="67"/>
      <c r="BO59" s="67"/>
      <c r="BP59" s="67"/>
      <c r="BQ59" s="67"/>
      <c r="BR59" s="67"/>
      <c r="BS59" s="67"/>
      <c r="BT59" s="67"/>
      <c r="BU59" s="67"/>
      <c r="BV59" s="67"/>
      <c r="BW59" s="67"/>
      <c r="BX59" s="67"/>
      <c r="BY59" s="67"/>
      <c r="BZ59" s="67"/>
      <c r="CA59" s="67"/>
      <c r="CB59" s="67"/>
      <c r="CC59" s="67"/>
      <c r="CD59" s="67"/>
      <c r="CE59" s="67"/>
      <c r="CF59" s="67"/>
      <c r="CG59" s="67"/>
      <c r="CH59" s="67"/>
      <c r="CI59" s="67"/>
      <c r="CJ59" s="67"/>
      <c r="CK59" s="67"/>
      <c r="CL59" s="67"/>
      <c r="CM59" s="67"/>
      <c r="CN59" s="67"/>
      <c r="CO59" s="67"/>
      <c r="CP59" s="67"/>
      <c r="CQ59" s="67"/>
      <c r="CR59" s="67"/>
      <c r="CS59" s="67"/>
      <c r="CT59" s="67"/>
      <c r="CU59" s="67"/>
      <c r="CV59" s="67"/>
      <c r="CW59" s="67"/>
      <c r="CX59" s="67"/>
      <c r="CY59" s="67"/>
      <c r="CZ59" s="67"/>
      <c r="DA59" s="67"/>
      <c r="DB59" s="67"/>
      <c r="DC59" s="67"/>
      <c r="DD59" s="67"/>
      <c r="DE59" s="67"/>
      <c r="DF59" s="67"/>
      <c r="DG59" s="67"/>
      <c r="DH59" s="67"/>
      <c r="DI59" s="67"/>
      <c r="DJ59" s="67"/>
      <c r="DK59" s="67"/>
      <c r="DL59" s="67"/>
      <c r="DM59" s="67"/>
      <c r="DN59" s="67"/>
      <c r="DO59" s="67"/>
      <c r="DP59" s="67"/>
      <c r="DQ59" s="67"/>
      <c r="DR59" s="67"/>
      <c r="DS59" s="67"/>
      <c r="DT59" s="67"/>
      <c r="DU59" s="67"/>
      <c r="DV59" s="67"/>
      <c r="DW59" s="67"/>
      <c r="DX59" s="67"/>
      <c r="DY59" s="67"/>
      <c r="DZ59" s="67"/>
      <c r="EA59" s="67"/>
      <c r="EB59" s="67"/>
      <c r="EC59" s="67"/>
      <c r="ED59" s="67"/>
      <c r="EE59" s="67"/>
      <c r="EF59" s="67"/>
      <c r="EG59" s="67"/>
      <c r="EH59" s="67"/>
      <c r="EI59" s="67"/>
      <c r="EJ59" s="67"/>
      <c r="EK59" s="67"/>
      <c r="EL59" s="67"/>
      <c r="EM59" s="67"/>
      <c r="EN59" s="67"/>
      <c r="EO59" s="67"/>
      <c r="EP59" s="67"/>
      <c r="EQ59" s="67"/>
      <c r="ER59" s="67"/>
      <c r="ES59" s="67"/>
      <c r="ET59" s="67"/>
      <c r="EU59" s="67"/>
      <c r="EV59" s="67"/>
      <c r="EW59" s="67"/>
      <c r="EX59" s="67"/>
      <c r="EY59" s="67"/>
      <c r="EZ59" s="67"/>
      <c r="FA59" s="67"/>
      <c r="FB59" s="67"/>
      <c r="FC59" s="67"/>
      <c r="FD59" s="67"/>
      <c r="FE59" s="67"/>
      <c r="FF59" s="67"/>
      <c r="FG59" s="67"/>
      <c r="FH59" s="67"/>
      <c r="FI59" s="67"/>
      <c r="FJ59" s="67"/>
      <c r="FK59" s="67"/>
      <c r="FL59" s="67"/>
      <c r="FM59" s="67"/>
      <c r="FN59" s="67"/>
      <c r="FO59" s="67"/>
      <c r="FP59" s="67"/>
      <c r="FQ59" s="67"/>
      <c r="FR59" s="67"/>
      <c r="FS59" s="67"/>
      <c r="FT59" s="67"/>
      <c r="FU59" s="67"/>
      <c r="FV59" s="67"/>
      <c r="FW59" s="67"/>
      <c r="FX59" s="67"/>
      <c r="FY59" s="67"/>
      <c r="FZ59" s="67"/>
      <c r="GA59" s="67"/>
      <c r="GB59" s="67"/>
      <c r="GC59" s="67"/>
      <c r="GD59" s="67"/>
      <c r="GE59" s="67"/>
      <c r="GF59" s="67"/>
      <c r="GG59" s="67"/>
      <c r="GH59" s="67"/>
      <c r="GI59" s="67"/>
      <c r="GJ59" s="67"/>
      <c r="GK59" s="67"/>
      <c r="GL59" s="67"/>
      <c r="GM59" s="67"/>
      <c r="GN59" s="67"/>
      <c r="GO59" s="67"/>
      <c r="GP59" s="67"/>
      <c r="GQ59" s="67"/>
      <c r="GR59" s="67"/>
      <c r="GS59" s="67"/>
      <c r="GT59" s="67"/>
      <c r="GU59" s="67"/>
      <c r="GV59" s="67"/>
      <c r="GW59" s="67"/>
      <c r="GX59" s="67"/>
      <c r="GY59" s="67"/>
      <c r="GZ59" s="67"/>
      <c r="HA59" s="67"/>
      <c r="HB59" s="67"/>
      <c r="HC59" s="67"/>
      <c r="HD59" s="67"/>
      <c r="HE59" s="67"/>
      <c r="HF59" s="67"/>
      <c r="HG59" s="67"/>
      <c r="HH59" s="67"/>
      <c r="HI59" s="67"/>
      <c r="HJ59" s="67"/>
      <c r="HK59" s="67"/>
      <c r="HL59" s="67"/>
      <c r="HM59" s="67"/>
      <c r="HN59" s="67"/>
      <c r="HO59" s="67"/>
      <c r="HP59" s="67"/>
      <c r="HQ59" s="67"/>
      <c r="HR59" s="67"/>
      <c r="HS59" s="67"/>
      <c r="HT59" s="67"/>
      <c r="HU59" s="67"/>
      <c r="HV59" s="67"/>
      <c r="HW59" s="67"/>
      <c r="HX59" s="67"/>
      <c r="HY59" s="67"/>
      <c r="HZ59" s="67"/>
      <c r="IA59" s="67"/>
      <c r="IB59" s="67"/>
      <c r="IC59" s="67"/>
      <c r="ID59" s="67"/>
      <c r="IE59" s="67"/>
      <c r="IF59" s="67"/>
      <c r="IG59" s="67"/>
      <c r="IH59" s="67"/>
      <c r="II59" s="67"/>
      <c r="IJ59" s="67"/>
      <c r="IK59" s="67"/>
      <c r="IL59" s="67"/>
      <c r="IM59" s="67"/>
      <c r="IN59" s="67"/>
      <c r="IO59" s="67"/>
      <c r="IP59" s="67"/>
      <c r="IQ59" s="67"/>
      <c r="IR59" s="67"/>
      <c r="IS59" s="67"/>
      <c r="IT59" s="67"/>
      <c r="IU59" s="67"/>
    </row>
    <row r="60" spans="1:255" s="68" customFormat="1" ht="12" customHeight="1" x14ac:dyDescent="0.25">
      <c r="A60" s="62"/>
      <c r="B60" s="92" t="s">
        <v>120</v>
      </c>
      <c r="C60" s="93" t="s">
        <v>77</v>
      </c>
      <c r="D60" s="93">
        <v>100</v>
      </c>
      <c r="E60" s="93" t="s">
        <v>105</v>
      </c>
      <c r="F60" s="94">
        <v>270</v>
      </c>
      <c r="G60" s="95">
        <f>+F60*D60</f>
        <v>27000</v>
      </c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  <c r="AC60" s="67"/>
      <c r="AD60" s="67"/>
      <c r="AE60" s="67"/>
      <c r="AF60" s="67"/>
      <c r="AG60" s="67"/>
      <c r="AH60" s="67"/>
      <c r="AI60" s="67"/>
      <c r="AJ60" s="67"/>
      <c r="AK60" s="67"/>
      <c r="AL60" s="67"/>
      <c r="AM60" s="67"/>
      <c r="AN60" s="67"/>
      <c r="AO60" s="67"/>
      <c r="AP60" s="67"/>
      <c r="AQ60" s="67"/>
      <c r="AR60" s="67"/>
      <c r="AS60" s="67"/>
      <c r="AT60" s="67"/>
      <c r="AU60" s="67"/>
      <c r="AV60" s="67"/>
      <c r="AW60" s="67"/>
      <c r="AX60" s="67"/>
      <c r="AY60" s="67"/>
      <c r="AZ60" s="67"/>
      <c r="BA60" s="67"/>
      <c r="BB60" s="67"/>
      <c r="BC60" s="67"/>
      <c r="BD60" s="67"/>
      <c r="BE60" s="67"/>
      <c r="BF60" s="67"/>
      <c r="BG60" s="67"/>
      <c r="BH60" s="67"/>
      <c r="BI60" s="67"/>
      <c r="BJ60" s="67"/>
      <c r="BK60" s="67"/>
      <c r="BL60" s="67"/>
      <c r="BM60" s="67"/>
      <c r="BN60" s="67"/>
      <c r="BO60" s="67"/>
      <c r="BP60" s="67"/>
      <c r="BQ60" s="67"/>
      <c r="BR60" s="67"/>
      <c r="BS60" s="67"/>
      <c r="BT60" s="67"/>
      <c r="BU60" s="67"/>
      <c r="BV60" s="67"/>
      <c r="BW60" s="67"/>
      <c r="BX60" s="67"/>
      <c r="BY60" s="67"/>
      <c r="BZ60" s="67"/>
      <c r="CA60" s="67"/>
      <c r="CB60" s="67"/>
      <c r="CC60" s="67"/>
      <c r="CD60" s="67"/>
      <c r="CE60" s="67"/>
      <c r="CF60" s="67"/>
      <c r="CG60" s="67"/>
      <c r="CH60" s="67"/>
      <c r="CI60" s="67"/>
      <c r="CJ60" s="67"/>
      <c r="CK60" s="67"/>
      <c r="CL60" s="67"/>
      <c r="CM60" s="67"/>
      <c r="CN60" s="67"/>
      <c r="CO60" s="67"/>
      <c r="CP60" s="67"/>
      <c r="CQ60" s="67"/>
      <c r="CR60" s="67"/>
      <c r="CS60" s="67"/>
      <c r="CT60" s="67"/>
      <c r="CU60" s="67"/>
      <c r="CV60" s="67"/>
      <c r="CW60" s="67"/>
      <c r="CX60" s="67"/>
      <c r="CY60" s="67"/>
      <c r="CZ60" s="67"/>
      <c r="DA60" s="67"/>
      <c r="DB60" s="67"/>
      <c r="DC60" s="67"/>
      <c r="DD60" s="67"/>
      <c r="DE60" s="67"/>
      <c r="DF60" s="67"/>
      <c r="DG60" s="67"/>
      <c r="DH60" s="67"/>
      <c r="DI60" s="67"/>
      <c r="DJ60" s="67"/>
      <c r="DK60" s="67"/>
      <c r="DL60" s="67"/>
      <c r="DM60" s="67"/>
      <c r="DN60" s="67"/>
      <c r="DO60" s="67"/>
      <c r="DP60" s="67"/>
      <c r="DQ60" s="67"/>
      <c r="DR60" s="67"/>
      <c r="DS60" s="67"/>
      <c r="DT60" s="67"/>
      <c r="DU60" s="67"/>
      <c r="DV60" s="67"/>
      <c r="DW60" s="67"/>
      <c r="DX60" s="67"/>
      <c r="DY60" s="67"/>
      <c r="DZ60" s="67"/>
      <c r="EA60" s="67"/>
      <c r="EB60" s="67"/>
      <c r="EC60" s="67"/>
      <c r="ED60" s="67"/>
      <c r="EE60" s="67"/>
      <c r="EF60" s="67"/>
      <c r="EG60" s="67"/>
      <c r="EH60" s="67"/>
      <c r="EI60" s="67"/>
      <c r="EJ60" s="67"/>
      <c r="EK60" s="67"/>
      <c r="EL60" s="67"/>
      <c r="EM60" s="67"/>
      <c r="EN60" s="67"/>
      <c r="EO60" s="67"/>
      <c r="EP60" s="67"/>
      <c r="EQ60" s="67"/>
      <c r="ER60" s="67"/>
      <c r="ES60" s="67"/>
      <c r="ET60" s="67"/>
      <c r="EU60" s="67"/>
      <c r="EV60" s="67"/>
      <c r="EW60" s="67"/>
      <c r="EX60" s="67"/>
      <c r="EY60" s="67"/>
      <c r="EZ60" s="67"/>
      <c r="FA60" s="67"/>
      <c r="FB60" s="67"/>
      <c r="FC60" s="67"/>
      <c r="FD60" s="67"/>
      <c r="FE60" s="67"/>
      <c r="FF60" s="67"/>
      <c r="FG60" s="67"/>
      <c r="FH60" s="67"/>
      <c r="FI60" s="67"/>
      <c r="FJ60" s="67"/>
      <c r="FK60" s="67"/>
      <c r="FL60" s="67"/>
      <c r="FM60" s="67"/>
      <c r="FN60" s="67"/>
      <c r="FO60" s="67"/>
      <c r="FP60" s="67"/>
      <c r="FQ60" s="67"/>
      <c r="FR60" s="67"/>
      <c r="FS60" s="67"/>
      <c r="FT60" s="67"/>
      <c r="FU60" s="67"/>
      <c r="FV60" s="67"/>
      <c r="FW60" s="67"/>
      <c r="FX60" s="67"/>
      <c r="FY60" s="67"/>
      <c r="FZ60" s="67"/>
      <c r="GA60" s="67"/>
      <c r="GB60" s="67"/>
      <c r="GC60" s="67"/>
      <c r="GD60" s="67"/>
      <c r="GE60" s="67"/>
      <c r="GF60" s="67"/>
      <c r="GG60" s="67"/>
      <c r="GH60" s="67"/>
      <c r="GI60" s="67"/>
      <c r="GJ60" s="67"/>
      <c r="GK60" s="67"/>
      <c r="GL60" s="67"/>
      <c r="GM60" s="67"/>
      <c r="GN60" s="67"/>
      <c r="GO60" s="67"/>
      <c r="GP60" s="67"/>
      <c r="GQ60" s="67"/>
      <c r="GR60" s="67"/>
      <c r="GS60" s="67"/>
      <c r="GT60" s="67"/>
      <c r="GU60" s="67"/>
      <c r="GV60" s="67"/>
      <c r="GW60" s="67"/>
      <c r="GX60" s="67"/>
      <c r="GY60" s="67"/>
      <c r="GZ60" s="67"/>
      <c r="HA60" s="67"/>
      <c r="HB60" s="67"/>
      <c r="HC60" s="67"/>
      <c r="HD60" s="67"/>
      <c r="HE60" s="67"/>
      <c r="HF60" s="67"/>
      <c r="HG60" s="67"/>
      <c r="HH60" s="67"/>
      <c r="HI60" s="67"/>
      <c r="HJ60" s="67"/>
      <c r="HK60" s="67"/>
      <c r="HL60" s="67"/>
      <c r="HM60" s="67"/>
      <c r="HN60" s="67"/>
      <c r="HO60" s="67"/>
      <c r="HP60" s="67"/>
      <c r="HQ60" s="67"/>
      <c r="HR60" s="67"/>
      <c r="HS60" s="67"/>
      <c r="HT60" s="67"/>
      <c r="HU60" s="67"/>
      <c r="HV60" s="67"/>
      <c r="HW60" s="67"/>
      <c r="HX60" s="67"/>
      <c r="HY60" s="67"/>
      <c r="HZ60" s="67"/>
      <c r="IA60" s="67"/>
      <c r="IB60" s="67"/>
      <c r="IC60" s="67"/>
      <c r="ID60" s="67"/>
      <c r="IE60" s="67"/>
      <c r="IF60" s="67"/>
      <c r="IG60" s="67"/>
      <c r="IH60" s="67"/>
      <c r="II60" s="67"/>
      <c r="IJ60" s="67"/>
      <c r="IK60" s="67"/>
      <c r="IL60" s="67"/>
      <c r="IM60" s="67"/>
      <c r="IN60" s="67"/>
      <c r="IO60" s="67"/>
      <c r="IP60" s="67"/>
      <c r="IQ60" s="67"/>
      <c r="IR60" s="67"/>
      <c r="IS60" s="67"/>
      <c r="IT60" s="67"/>
      <c r="IU60" s="67"/>
    </row>
    <row r="61" spans="1:255" s="68" customFormat="1" ht="12" customHeight="1" x14ac:dyDescent="0.25">
      <c r="A61" s="62"/>
      <c r="B61" s="92" t="s">
        <v>121</v>
      </c>
      <c r="C61" s="93" t="s">
        <v>59</v>
      </c>
      <c r="D61" s="93">
        <v>1</v>
      </c>
      <c r="E61" s="93" t="s">
        <v>105</v>
      </c>
      <c r="F61" s="94">
        <v>23400</v>
      </c>
      <c r="G61" s="95">
        <f>+F61*D61</f>
        <v>23400</v>
      </c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  <c r="AC61" s="67"/>
      <c r="AD61" s="67"/>
      <c r="AE61" s="67"/>
      <c r="AF61" s="67"/>
      <c r="AG61" s="67"/>
      <c r="AH61" s="67"/>
      <c r="AI61" s="67"/>
      <c r="AJ61" s="67"/>
      <c r="AK61" s="67"/>
      <c r="AL61" s="67"/>
      <c r="AM61" s="67"/>
      <c r="AN61" s="67"/>
      <c r="AO61" s="67"/>
      <c r="AP61" s="67"/>
      <c r="AQ61" s="67"/>
      <c r="AR61" s="67"/>
      <c r="AS61" s="67"/>
      <c r="AT61" s="67"/>
      <c r="AU61" s="67"/>
      <c r="AV61" s="67"/>
      <c r="AW61" s="67"/>
      <c r="AX61" s="67"/>
      <c r="AY61" s="67"/>
      <c r="AZ61" s="67"/>
      <c r="BA61" s="67"/>
      <c r="BB61" s="67"/>
      <c r="BC61" s="67"/>
      <c r="BD61" s="67"/>
      <c r="BE61" s="67"/>
      <c r="BF61" s="67"/>
      <c r="BG61" s="67"/>
      <c r="BH61" s="67"/>
      <c r="BI61" s="67"/>
      <c r="BJ61" s="67"/>
      <c r="BK61" s="67"/>
      <c r="BL61" s="67"/>
      <c r="BM61" s="67"/>
      <c r="BN61" s="67"/>
      <c r="BO61" s="67"/>
      <c r="BP61" s="67"/>
      <c r="BQ61" s="67"/>
      <c r="BR61" s="67"/>
      <c r="BS61" s="67"/>
      <c r="BT61" s="67"/>
      <c r="BU61" s="67"/>
      <c r="BV61" s="67"/>
      <c r="BW61" s="67"/>
      <c r="BX61" s="67"/>
      <c r="BY61" s="67"/>
      <c r="BZ61" s="67"/>
      <c r="CA61" s="67"/>
      <c r="CB61" s="67"/>
      <c r="CC61" s="67"/>
      <c r="CD61" s="67"/>
      <c r="CE61" s="67"/>
      <c r="CF61" s="67"/>
      <c r="CG61" s="67"/>
      <c r="CH61" s="67"/>
      <c r="CI61" s="67"/>
      <c r="CJ61" s="67"/>
      <c r="CK61" s="67"/>
      <c r="CL61" s="67"/>
      <c r="CM61" s="67"/>
      <c r="CN61" s="67"/>
      <c r="CO61" s="67"/>
      <c r="CP61" s="67"/>
      <c r="CQ61" s="67"/>
      <c r="CR61" s="67"/>
      <c r="CS61" s="67"/>
      <c r="CT61" s="67"/>
      <c r="CU61" s="67"/>
      <c r="CV61" s="67"/>
      <c r="CW61" s="67"/>
      <c r="CX61" s="67"/>
      <c r="CY61" s="67"/>
      <c r="CZ61" s="67"/>
      <c r="DA61" s="67"/>
      <c r="DB61" s="67"/>
      <c r="DC61" s="67"/>
      <c r="DD61" s="67"/>
      <c r="DE61" s="67"/>
      <c r="DF61" s="67"/>
      <c r="DG61" s="67"/>
      <c r="DH61" s="67"/>
      <c r="DI61" s="67"/>
      <c r="DJ61" s="67"/>
      <c r="DK61" s="67"/>
      <c r="DL61" s="67"/>
      <c r="DM61" s="67"/>
      <c r="DN61" s="67"/>
      <c r="DO61" s="67"/>
      <c r="DP61" s="67"/>
      <c r="DQ61" s="67"/>
      <c r="DR61" s="67"/>
      <c r="DS61" s="67"/>
      <c r="DT61" s="67"/>
      <c r="DU61" s="67"/>
      <c r="DV61" s="67"/>
      <c r="DW61" s="67"/>
      <c r="DX61" s="67"/>
      <c r="DY61" s="67"/>
      <c r="DZ61" s="67"/>
      <c r="EA61" s="67"/>
      <c r="EB61" s="67"/>
      <c r="EC61" s="67"/>
      <c r="ED61" s="67"/>
      <c r="EE61" s="67"/>
      <c r="EF61" s="67"/>
      <c r="EG61" s="67"/>
      <c r="EH61" s="67"/>
      <c r="EI61" s="67"/>
      <c r="EJ61" s="67"/>
      <c r="EK61" s="67"/>
      <c r="EL61" s="67"/>
      <c r="EM61" s="67"/>
      <c r="EN61" s="67"/>
      <c r="EO61" s="67"/>
      <c r="EP61" s="67"/>
      <c r="EQ61" s="67"/>
      <c r="ER61" s="67"/>
      <c r="ES61" s="67"/>
      <c r="ET61" s="67"/>
      <c r="EU61" s="67"/>
      <c r="EV61" s="67"/>
      <c r="EW61" s="67"/>
      <c r="EX61" s="67"/>
      <c r="EY61" s="67"/>
      <c r="EZ61" s="67"/>
      <c r="FA61" s="67"/>
      <c r="FB61" s="67"/>
      <c r="FC61" s="67"/>
      <c r="FD61" s="67"/>
      <c r="FE61" s="67"/>
      <c r="FF61" s="67"/>
      <c r="FG61" s="67"/>
      <c r="FH61" s="67"/>
      <c r="FI61" s="67"/>
      <c r="FJ61" s="67"/>
      <c r="FK61" s="67"/>
      <c r="FL61" s="67"/>
      <c r="FM61" s="67"/>
      <c r="FN61" s="67"/>
      <c r="FO61" s="67"/>
      <c r="FP61" s="67"/>
      <c r="FQ61" s="67"/>
      <c r="FR61" s="67"/>
      <c r="FS61" s="67"/>
      <c r="FT61" s="67"/>
      <c r="FU61" s="67"/>
      <c r="FV61" s="67"/>
      <c r="FW61" s="67"/>
      <c r="FX61" s="67"/>
      <c r="FY61" s="67"/>
      <c r="FZ61" s="67"/>
      <c r="GA61" s="67"/>
      <c r="GB61" s="67"/>
      <c r="GC61" s="67"/>
      <c r="GD61" s="67"/>
      <c r="GE61" s="67"/>
      <c r="GF61" s="67"/>
      <c r="GG61" s="67"/>
      <c r="GH61" s="67"/>
      <c r="GI61" s="67"/>
      <c r="GJ61" s="67"/>
      <c r="GK61" s="67"/>
      <c r="GL61" s="67"/>
      <c r="GM61" s="67"/>
      <c r="GN61" s="67"/>
      <c r="GO61" s="67"/>
      <c r="GP61" s="67"/>
      <c r="GQ61" s="67"/>
      <c r="GR61" s="67"/>
      <c r="GS61" s="67"/>
      <c r="GT61" s="67"/>
      <c r="GU61" s="67"/>
      <c r="GV61" s="67"/>
      <c r="GW61" s="67"/>
      <c r="GX61" s="67"/>
      <c r="GY61" s="67"/>
      <c r="GZ61" s="67"/>
      <c r="HA61" s="67"/>
      <c r="HB61" s="67"/>
      <c r="HC61" s="67"/>
      <c r="HD61" s="67"/>
      <c r="HE61" s="67"/>
      <c r="HF61" s="67"/>
      <c r="HG61" s="67"/>
      <c r="HH61" s="67"/>
      <c r="HI61" s="67"/>
      <c r="HJ61" s="67"/>
      <c r="HK61" s="67"/>
      <c r="HL61" s="67"/>
      <c r="HM61" s="67"/>
      <c r="HN61" s="67"/>
      <c r="HO61" s="67"/>
      <c r="HP61" s="67"/>
      <c r="HQ61" s="67"/>
      <c r="HR61" s="67"/>
      <c r="HS61" s="67"/>
      <c r="HT61" s="67"/>
      <c r="HU61" s="67"/>
      <c r="HV61" s="67"/>
      <c r="HW61" s="67"/>
      <c r="HX61" s="67"/>
      <c r="HY61" s="67"/>
      <c r="HZ61" s="67"/>
      <c r="IA61" s="67"/>
      <c r="IB61" s="67"/>
      <c r="IC61" s="67"/>
      <c r="ID61" s="67"/>
      <c r="IE61" s="67"/>
      <c r="IF61" s="67"/>
      <c r="IG61" s="67"/>
      <c r="IH61" s="67"/>
      <c r="II61" s="67"/>
      <c r="IJ61" s="67"/>
      <c r="IK61" s="67"/>
      <c r="IL61" s="67"/>
      <c r="IM61" s="67"/>
      <c r="IN61" s="67"/>
      <c r="IO61" s="67"/>
      <c r="IP61" s="67"/>
      <c r="IQ61" s="67"/>
      <c r="IR61" s="67"/>
      <c r="IS61" s="67"/>
      <c r="IT61" s="67"/>
      <c r="IU61" s="67"/>
    </row>
    <row r="62" spans="1:255" s="68" customFormat="1" ht="12" customHeight="1" x14ac:dyDescent="0.25">
      <c r="A62" s="62"/>
      <c r="B62" s="92" t="s">
        <v>122</v>
      </c>
      <c r="C62" s="93" t="s">
        <v>73</v>
      </c>
      <c r="D62" s="93">
        <v>1</v>
      </c>
      <c r="E62" s="93" t="s">
        <v>105</v>
      </c>
      <c r="F62" s="94">
        <v>12120</v>
      </c>
      <c r="G62" s="95">
        <f>+F62*D62</f>
        <v>12120</v>
      </c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  <c r="AC62" s="67"/>
      <c r="AD62" s="67"/>
      <c r="AE62" s="67"/>
      <c r="AF62" s="67"/>
      <c r="AG62" s="67"/>
      <c r="AH62" s="67"/>
      <c r="AI62" s="67"/>
      <c r="AJ62" s="67"/>
      <c r="AK62" s="67"/>
      <c r="AL62" s="67"/>
      <c r="AM62" s="67"/>
      <c r="AN62" s="67"/>
      <c r="AO62" s="67"/>
      <c r="AP62" s="67"/>
      <c r="AQ62" s="67"/>
      <c r="AR62" s="67"/>
      <c r="AS62" s="67"/>
      <c r="AT62" s="67"/>
      <c r="AU62" s="67"/>
      <c r="AV62" s="67"/>
      <c r="AW62" s="67"/>
      <c r="AX62" s="67"/>
      <c r="AY62" s="67"/>
      <c r="AZ62" s="67"/>
      <c r="BA62" s="67"/>
      <c r="BB62" s="67"/>
      <c r="BC62" s="67"/>
      <c r="BD62" s="67"/>
      <c r="BE62" s="67"/>
      <c r="BF62" s="67"/>
      <c r="BG62" s="67"/>
      <c r="BH62" s="67"/>
      <c r="BI62" s="67"/>
      <c r="BJ62" s="67"/>
      <c r="BK62" s="67"/>
      <c r="BL62" s="67"/>
      <c r="BM62" s="67"/>
      <c r="BN62" s="67"/>
      <c r="BO62" s="67"/>
      <c r="BP62" s="67"/>
      <c r="BQ62" s="67"/>
      <c r="BR62" s="67"/>
      <c r="BS62" s="67"/>
      <c r="BT62" s="67"/>
      <c r="BU62" s="67"/>
      <c r="BV62" s="67"/>
      <c r="BW62" s="67"/>
      <c r="BX62" s="67"/>
      <c r="BY62" s="67"/>
      <c r="BZ62" s="67"/>
      <c r="CA62" s="67"/>
      <c r="CB62" s="67"/>
      <c r="CC62" s="67"/>
      <c r="CD62" s="67"/>
      <c r="CE62" s="67"/>
      <c r="CF62" s="67"/>
      <c r="CG62" s="67"/>
      <c r="CH62" s="67"/>
      <c r="CI62" s="67"/>
      <c r="CJ62" s="67"/>
      <c r="CK62" s="67"/>
      <c r="CL62" s="67"/>
      <c r="CM62" s="67"/>
      <c r="CN62" s="67"/>
      <c r="CO62" s="67"/>
      <c r="CP62" s="67"/>
      <c r="CQ62" s="67"/>
      <c r="CR62" s="67"/>
      <c r="CS62" s="67"/>
      <c r="CT62" s="67"/>
      <c r="CU62" s="67"/>
      <c r="CV62" s="67"/>
      <c r="CW62" s="67"/>
      <c r="CX62" s="67"/>
      <c r="CY62" s="67"/>
      <c r="CZ62" s="67"/>
      <c r="DA62" s="67"/>
      <c r="DB62" s="67"/>
      <c r="DC62" s="67"/>
      <c r="DD62" s="67"/>
      <c r="DE62" s="67"/>
      <c r="DF62" s="67"/>
      <c r="DG62" s="67"/>
      <c r="DH62" s="67"/>
      <c r="DI62" s="67"/>
      <c r="DJ62" s="67"/>
      <c r="DK62" s="67"/>
      <c r="DL62" s="67"/>
      <c r="DM62" s="67"/>
      <c r="DN62" s="67"/>
      <c r="DO62" s="67"/>
      <c r="DP62" s="67"/>
      <c r="DQ62" s="67"/>
      <c r="DR62" s="67"/>
      <c r="DS62" s="67"/>
      <c r="DT62" s="67"/>
      <c r="DU62" s="67"/>
      <c r="DV62" s="67"/>
      <c r="DW62" s="67"/>
      <c r="DX62" s="67"/>
      <c r="DY62" s="67"/>
      <c r="DZ62" s="67"/>
      <c r="EA62" s="67"/>
      <c r="EB62" s="67"/>
      <c r="EC62" s="67"/>
      <c r="ED62" s="67"/>
      <c r="EE62" s="67"/>
      <c r="EF62" s="67"/>
      <c r="EG62" s="67"/>
      <c r="EH62" s="67"/>
      <c r="EI62" s="67"/>
      <c r="EJ62" s="67"/>
      <c r="EK62" s="67"/>
      <c r="EL62" s="67"/>
      <c r="EM62" s="67"/>
      <c r="EN62" s="67"/>
      <c r="EO62" s="67"/>
      <c r="EP62" s="67"/>
      <c r="EQ62" s="67"/>
      <c r="ER62" s="67"/>
      <c r="ES62" s="67"/>
      <c r="ET62" s="67"/>
      <c r="EU62" s="67"/>
      <c r="EV62" s="67"/>
      <c r="EW62" s="67"/>
      <c r="EX62" s="67"/>
      <c r="EY62" s="67"/>
      <c r="EZ62" s="67"/>
      <c r="FA62" s="67"/>
      <c r="FB62" s="67"/>
      <c r="FC62" s="67"/>
      <c r="FD62" s="67"/>
      <c r="FE62" s="67"/>
      <c r="FF62" s="67"/>
      <c r="FG62" s="67"/>
      <c r="FH62" s="67"/>
      <c r="FI62" s="67"/>
      <c r="FJ62" s="67"/>
      <c r="FK62" s="67"/>
      <c r="FL62" s="67"/>
      <c r="FM62" s="67"/>
      <c r="FN62" s="67"/>
      <c r="FO62" s="67"/>
      <c r="FP62" s="67"/>
      <c r="FQ62" s="67"/>
      <c r="FR62" s="67"/>
      <c r="FS62" s="67"/>
      <c r="FT62" s="67"/>
      <c r="FU62" s="67"/>
      <c r="FV62" s="67"/>
      <c r="FW62" s="67"/>
      <c r="FX62" s="67"/>
      <c r="FY62" s="67"/>
      <c r="FZ62" s="67"/>
      <c r="GA62" s="67"/>
      <c r="GB62" s="67"/>
      <c r="GC62" s="67"/>
      <c r="GD62" s="67"/>
      <c r="GE62" s="67"/>
      <c r="GF62" s="67"/>
      <c r="GG62" s="67"/>
      <c r="GH62" s="67"/>
      <c r="GI62" s="67"/>
      <c r="GJ62" s="67"/>
      <c r="GK62" s="67"/>
      <c r="GL62" s="67"/>
      <c r="GM62" s="67"/>
      <c r="GN62" s="67"/>
      <c r="GO62" s="67"/>
      <c r="GP62" s="67"/>
      <c r="GQ62" s="67"/>
      <c r="GR62" s="67"/>
      <c r="GS62" s="67"/>
      <c r="GT62" s="67"/>
      <c r="GU62" s="67"/>
      <c r="GV62" s="67"/>
      <c r="GW62" s="67"/>
      <c r="GX62" s="67"/>
      <c r="GY62" s="67"/>
      <c r="GZ62" s="67"/>
      <c r="HA62" s="67"/>
      <c r="HB62" s="67"/>
      <c r="HC62" s="67"/>
      <c r="HD62" s="67"/>
      <c r="HE62" s="67"/>
      <c r="HF62" s="67"/>
      <c r="HG62" s="67"/>
      <c r="HH62" s="67"/>
      <c r="HI62" s="67"/>
      <c r="HJ62" s="67"/>
      <c r="HK62" s="67"/>
      <c r="HL62" s="67"/>
      <c r="HM62" s="67"/>
      <c r="HN62" s="67"/>
      <c r="HO62" s="67"/>
      <c r="HP62" s="67"/>
      <c r="HQ62" s="67"/>
      <c r="HR62" s="67"/>
      <c r="HS62" s="67"/>
      <c r="HT62" s="67"/>
      <c r="HU62" s="67"/>
      <c r="HV62" s="67"/>
      <c r="HW62" s="67"/>
      <c r="HX62" s="67"/>
      <c r="HY62" s="67"/>
      <c r="HZ62" s="67"/>
      <c r="IA62" s="67"/>
      <c r="IB62" s="67"/>
      <c r="IC62" s="67"/>
      <c r="ID62" s="67"/>
      <c r="IE62" s="67"/>
      <c r="IF62" s="67"/>
      <c r="IG62" s="67"/>
      <c r="IH62" s="67"/>
      <c r="II62" s="67"/>
      <c r="IJ62" s="67"/>
      <c r="IK62" s="67"/>
      <c r="IL62" s="67"/>
      <c r="IM62" s="67"/>
      <c r="IN62" s="67"/>
      <c r="IO62" s="67"/>
      <c r="IP62" s="67"/>
      <c r="IQ62" s="67"/>
      <c r="IR62" s="67"/>
      <c r="IS62" s="67"/>
      <c r="IT62" s="67"/>
      <c r="IU62" s="67"/>
    </row>
    <row r="63" spans="1:255" s="68" customFormat="1" ht="12" customHeight="1" x14ac:dyDescent="0.25">
      <c r="A63" s="62"/>
      <c r="B63" s="103" t="s">
        <v>31</v>
      </c>
      <c r="C63" s="93"/>
      <c r="D63" s="93"/>
      <c r="E63" s="93"/>
      <c r="F63" s="94"/>
      <c r="G63" s="95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  <c r="AC63" s="67"/>
      <c r="AD63" s="67"/>
      <c r="AE63" s="67"/>
      <c r="AF63" s="67"/>
      <c r="AG63" s="67"/>
      <c r="AH63" s="67"/>
      <c r="AI63" s="67"/>
      <c r="AJ63" s="67"/>
      <c r="AK63" s="67"/>
      <c r="AL63" s="67"/>
      <c r="AM63" s="67"/>
      <c r="AN63" s="67"/>
      <c r="AO63" s="67"/>
      <c r="AP63" s="67"/>
      <c r="AQ63" s="67"/>
      <c r="AR63" s="67"/>
      <c r="AS63" s="67"/>
      <c r="AT63" s="67"/>
      <c r="AU63" s="67"/>
      <c r="AV63" s="67"/>
      <c r="AW63" s="67"/>
      <c r="AX63" s="67"/>
      <c r="AY63" s="67"/>
      <c r="AZ63" s="67"/>
      <c r="BA63" s="67"/>
      <c r="BB63" s="67"/>
      <c r="BC63" s="67"/>
      <c r="BD63" s="67"/>
      <c r="BE63" s="67"/>
      <c r="BF63" s="67"/>
      <c r="BG63" s="67"/>
      <c r="BH63" s="67"/>
      <c r="BI63" s="67"/>
      <c r="BJ63" s="67"/>
      <c r="BK63" s="67"/>
      <c r="BL63" s="67"/>
      <c r="BM63" s="67"/>
      <c r="BN63" s="67"/>
      <c r="BO63" s="67"/>
      <c r="BP63" s="67"/>
      <c r="BQ63" s="67"/>
      <c r="BR63" s="67"/>
      <c r="BS63" s="67"/>
      <c r="BT63" s="67"/>
      <c r="BU63" s="67"/>
      <c r="BV63" s="67"/>
      <c r="BW63" s="67"/>
      <c r="BX63" s="67"/>
      <c r="BY63" s="67"/>
      <c r="BZ63" s="67"/>
      <c r="CA63" s="67"/>
      <c r="CB63" s="67"/>
      <c r="CC63" s="67"/>
      <c r="CD63" s="67"/>
      <c r="CE63" s="67"/>
      <c r="CF63" s="67"/>
      <c r="CG63" s="67"/>
      <c r="CH63" s="67"/>
      <c r="CI63" s="67"/>
      <c r="CJ63" s="67"/>
      <c r="CK63" s="67"/>
      <c r="CL63" s="67"/>
      <c r="CM63" s="67"/>
      <c r="CN63" s="67"/>
      <c r="CO63" s="67"/>
      <c r="CP63" s="67"/>
      <c r="CQ63" s="67"/>
      <c r="CR63" s="67"/>
      <c r="CS63" s="67"/>
      <c r="CT63" s="67"/>
      <c r="CU63" s="67"/>
      <c r="CV63" s="67"/>
      <c r="CW63" s="67"/>
      <c r="CX63" s="67"/>
      <c r="CY63" s="67"/>
      <c r="CZ63" s="67"/>
      <c r="DA63" s="67"/>
      <c r="DB63" s="67"/>
      <c r="DC63" s="67"/>
      <c r="DD63" s="67"/>
      <c r="DE63" s="67"/>
      <c r="DF63" s="67"/>
      <c r="DG63" s="67"/>
      <c r="DH63" s="67"/>
      <c r="DI63" s="67"/>
      <c r="DJ63" s="67"/>
      <c r="DK63" s="67"/>
      <c r="DL63" s="67"/>
      <c r="DM63" s="67"/>
      <c r="DN63" s="67"/>
      <c r="DO63" s="67"/>
      <c r="DP63" s="67"/>
      <c r="DQ63" s="67"/>
      <c r="DR63" s="67"/>
      <c r="DS63" s="67"/>
      <c r="DT63" s="67"/>
      <c r="DU63" s="67"/>
      <c r="DV63" s="67"/>
      <c r="DW63" s="67"/>
      <c r="DX63" s="67"/>
      <c r="DY63" s="67"/>
      <c r="DZ63" s="67"/>
      <c r="EA63" s="67"/>
      <c r="EB63" s="67"/>
      <c r="EC63" s="67"/>
      <c r="ED63" s="67"/>
      <c r="EE63" s="67"/>
      <c r="EF63" s="67"/>
      <c r="EG63" s="67"/>
      <c r="EH63" s="67"/>
      <c r="EI63" s="67"/>
      <c r="EJ63" s="67"/>
      <c r="EK63" s="67"/>
      <c r="EL63" s="67"/>
      <c r="EM63" s="67"/>
      <c r="EN63" s="67"/>
      <c r="EO63" s="67"/>
      <c r="EP63" s="67"/>
      <c r="EQ63" s="67"/>
      <c r="ER63" s="67"/>
      <c r="ES63" s="67"/>
      <c r="ET63" s="67"/>
      <c r="EU63" s="67"/>
      <c r="EV63" s="67"/>
      <c r="EW63" s="67"/>
      <c r="EX63" s="67"/>
      <c r="EY63" s="67"/>
      <c r="EZ63" s="67"/>
      <c r="FA63" s="67"/>
      <c r="FB63" s="67"/>
      <c r="FC63" s="67"/>
      <c r="FD63" s="67"/>
      <c r="FE63" s="67"/>
      <c r="FF63" s="67"/>
      <c r="FG63" s="67"/>
      <c r="FH63" s="67"/>
      <c r="FI63" s="67"/>
      <c r="FJ63" s="67"/>
      <c r="FK63" s="67"/>
      <c r="FL63" s="67"/>
      <c r="FM63" s="67"/>
      <c r="FN63" s="67"/>
      <c r="FO63" s="67"/>
      <c r="FP63" s="67"/>
      <c r="FQ63" s="67"/>
      <c r="FR63" s="67"/>
      <c r="FS63" s="67"/>
      <c r="FT63" s="67"/>
      <c r="FU63" s="67"/>
      <c r="FV63" s="67"/>
      <c r="FW63" s="67"/>
      <c r="FX63" s="67"/>
      <c r="FY63" s="67"/>
      <c r="FZ63" s="67"/>
      <c r="GA63" s="67"/>
      <c r="GB63" s="67"/>
      <c r="GC63" s="67"/>
      <c r="GD63" s="67"/>
      <c r="GE63" s="67"/>
      <c r="GF63" s="67"/>
      <c r="GG63" s="67"/>
      <c r="GH63" s="67"/>
      <c r="GI63" s="67"/>
      <c r="GJ63" s="67"/>
      <c r="GK63" s="67"/>
      <c r="GL63" s="67"/>
      <c r="GM63" s="67"/>
      <c r="GN63" s="67"/>
      <c r="GO63" s="67"/>
      <c r="GP63" s="67"/>
      <c r="GQ63" s="67"/>
      <c r="GR63" s="67"/>
      <c r="GS63" s="67"/>
      <c r="GT63" s="67"/>
      <c r="GU63" s="67"/>
      <c r="GV63" s="67"/>
      <c r="GW63" s="67"/>
      <c r="GX63" s="67"/>
      <c r="GY63" s="67"/>
      <c r="GZ63" s="67"/>
      <c r="HA63" s="67"/>
      <c r="HB63" s="67"/>
      <c r="HC63" s="67"/>
      <c r="HD63" s="67"/>
      <c r="HE63" s="67"/>
      <c r="HF63" s="67"/>
      <c r="HG63" s="67"/>
      <c r="HH63" s="67"/>
      <c r="HI63" s="67"/>
      <c r="HJ63" s="67"/>
      <c r="HK63" s="67"/>
      <c r="HL63" s="67"/>
      <c r="HM63" s="67"/>
      <c r="HN63" s="67"/>
      <c r="HO63" s="67"/>
      <c r="HP63" s="67"/>
      <c r="HQ63" s="67"/>
      <c r="HR63" s="67"/>
      <c r="HS63" s="67"/>
      <c r="HT63" s="67"/>
      <c r="HU63" s="67"/>
      <c r="HV63" s="67"/>
      <c r="HW63" s="67"/>
      <c r="HX63" s="67"/>
      <c r="HY63" s="67"/>
      <c r="HZ63" s="67"/>
      <c r="IA63" s="67"/>
      <c r="IB63" s="67"/>
      <c r="IC63" s="67"/>
      <c r="ID63" s="67"/>
      <c r="IE63" s="67"/>
      <c r="IF63" s="67"/>
      <c r="IG63" s="67"/>
      <c r="IH63" s="67"/>
      <c r="II63" s="67"/>
      <c r="IJ63" s="67"/>
      <c r="IK63" s="67"/>
      <c r="IL63" s="67"/>
      <c r="IM63" s="67"/>
      <c r="IN63" s="67"/>
      <c r="IO63" s="67"/>
      <c r="IP63" s="67"/>
      <c r="IQ63" s="67"/>
      <c r="IR63" s="67"/>
      <c r="IS63" s="67"/>
      <c r="IT63" s="67"/>
      <c r="IU63" s="67"/>
    </row>
    <row r="64" spans="1:255" s="68" customFormat="1" ht="12" customHeight="1" x14ac:dyDescent="0.25">
      <c r="A64" s="62"/>
      <c r="B64" s="92" t="s">
        <v>123</v>
      </c>
      <c r="C64" s="93" t="s">
        <v>59</v>
      </c>
      <c r="D64" s="93">
        <v>300</v>
      </c>
      <c r="E64" s="93" t="s">
        <v>69</v>
      </c>
      <c r="F64" s="94">
        <v>2350</v>
      </c>
      <c r="G64" s="95">
        <f>+F64*D64</f>
        <v>705000</v>
      </c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  <c r="AD64" s="67"/>
      <c r="AE64" s="67"/>
      <c r="AF64" s="67"/>
      <c r="AG64" s="67"/>
      <c r="AH64" s="67"/>
      <c r="AI64" s="67"/>
      <c r="AJ64" s="67"/>
      <c r="AK64" s="67"/>
      <c r="AL64" s="67"/>
      <c r="AM64" s="67"/>
      <c r="AN64" s="67"/>
      <c r="AO64" s="67"/>
      <c r="AP64" s="67"/>
      <c r="AQ64" s="67"/>
      <c r="AR64" s="67"/>
      <c r="AS64" s="67"/>
      <c r="AT64" s="67"/>
      <c r="AU64" s="67"/>
      <c r="AV64" s="67"/>
      <c r="AW64" s="67"/>
      <c r="AX64" s="67"/>
      <c r="AY64" s="67"/>
      <c r="AZ64" s="67"/>
      <c r="BA64" s="67"/>
      <c r="BB64" s="67"/>
      <c r="BC64" s="67"/>
      <c r="BD64" s="67"/>
      <c r="BE64" s="67"/>
      <c r="BF64" s="67"/>
      <c r="BG64" s="67"/>
      <c r="BH64" s="67"/>
      <c r="BI64" s="67"/>
      <c r="BJ64" s="67"/>
      <c r="BK64" s="67"/>
      <c r="BL64" s="67"/>
      <c r="BM64" s="67"/>
      <c r="BN64" s="67"/>
      <c r="BO64" s="67"/>
      <c r="BP64" s="67"/>
      <c r="BQ64" s="67"/>
      <c r="BR64" s="67"/>
      <c r="BS64" s="67"/>
      <c r="BT64" s="67"/>
      <c r="BU64" s="67"/>
      <c r="BV64" s="67"/>
      <c r="BW64" s="67"/>
      <c r="BX64" s="67"/>
      <c r="BY64" s="67"/>
      <c r="BZ64" s="67"/>
      <c r="CA64" s="67"/>
      <c r="CB64" s="67"/>
      <c r="CC64" s="67"/>
      <c r="CD64" s="67"/>
      <c r="CE64" s="67"/>
      <c r="CF64" s="67"/>
      <c r="CG64" s="67"/>
      <c r="CH64" s="67"/>
      <c r="CI64" s="67"/>
      <c r="CJ64" s="67"/>
      <c r="CK64" s="67"/>
      <c r="CL64" s="67"/>
      <c r="CM64" s="67"/>
      <c r="CN64" s="67"/>
      <c r="CO64" s="67"/>
      <c r="CP64" s="67"/>
      <c r="CQ64" s="67"/>
      <c r="CR64" s="67"/>
      <c r="CS64" s="67"/>
      <c r="CT64" s="67"/>
      <c r="CU64" s="67"/>
      <c r="CV64" s="67"/>
      <c r="CW64" s="67"/>
      <c r="CX64" s="67"/>
      <c r="CY64" s="67"/>
      <c r="CZ64" s="67"/>
      <c r="DA64" s="67"/>
      <c r="DB64" s="67"/>
      <c r="DC64" s="67"/>
      <c r="DD64" s="67"/>
      <c r="DE64" s="67"/>
      <c r="DF64" s="67"/>
      <c r="DG64" s="67"/>
      <c r="DH64" s="67"/>
      <c r="DI64" s="67"/>
      <c r="DJ64" s="67"/>
      <c r="DK64" s="67"/>
      <c r="DL64" s="67"/>
      <c r="DM64" s="67"/>
      <c r="DN64" s="67"/>
      <c r="DO64" s="67"/>
      <c r="DP64" s="67"/>
      <c r="DQ64" s="67"/>
      <c r="DR64" s="67"/>
      <c r="DS64" s="67"/>
      <c r="DT64" s="67"/>
      <c r="DU64" s="67"/>
      <c r="DV64" s="67"/>
      <c r="DW64" s="67"/>
      <c r="DX64" s="67"/>
      <c r="DY64" s="67"/>
      <c r="DZ64" s="67"/>
      <c r="EA64" s="67"/>
      <c r="EB64" s="67"/>
      <c r="EC64" s="67"/>
      <c r="ED64" s="67"/>
      <c r="EE64" s="67"/>
      <c r="EF64" s="67"/>
      <c r="EG64" s="67"/>
      <c r="EH64" s="67"/>
      <c r="EI64" s="67"/>
      <c r="EJ64" s="67"/>
      <c r="EK64" s="67"/>
      <c r="EL64" s="67"/>
      <c r="EM64" s="67"/>
      <c r="EN64" s="67"/>
      <c r="EO64" s="67"/>
      <c r="EP64" s="67"/>
      <c r="EQ64" s="67"/>
      <c r="ER64" s="67"/>
      <c r="ES64" s="67"/>
      <c r="ET64" s="67"/>
      <c r="EU64" s="67"/>
      <c r="EV64" s="67"/>
      <c r="EW64" s="67"/>
      <c r="EX64" s="67"/>
      <c r="EY64" s="67"/>
      <c r="EZ64" s="67"/>
      <c r="FA64" s="67"/>
      <c r="FB64" s="67"/>
      <c r="FC64" s="67"/>
      <c r="FD64" s="67"/>
      <c r="FE64" s="67"/>
      <c r="FF64" s="67"/>
      <c r="FG64" s="67"/>
      <c r="FH64" s="67"/>
      <c r="FI64" s="67"/>
      <c r="FJ64" s="67"/>
      <c r="FK64" s="67"/>
      <c r="FL64" s="67"/>
      <c r="FM64" s="67"/>
      <c r="FN64" s="67"/>
      <c r="FO64" s="67"/>
      <c r="FP64" s="67"/>
      <c r="FQ64" s="67"/>
      <c r="FR64" s="67"/>
      <c r="FS64" s="67"/>
      <c r="FT64" s="67"/>
      <c r="FU64" s="67"/>
      <c r="FV64" s="67"/>
      <c r="FW64" s="67"/>
      <c r="FX64" s="67"/>
      <c r="FY64" s="67"/>
      <c r="FZ64" s="67"/>
      <c r="GA64" s="67"/>
      <c r="GB64" s="67"/>
      <c r="GC64" s="67"/>
      <c r="GD64" s="67"/>
      <c r="GE64" s="67"/>
      <c r="GF64" s="67"/>
      <c r="GG64" s="67"/>
      <c r="GH64" s="67"/>
      <c r="GI64" s="67"/>
      <c r="GJ64" s="67"/>
      <c r="GK64" s="67"/>
      <c r="GL64" s="67"/>
      <c r="GM64" s="67"/>
      <c r="GN64" s="67"/>
      <c r="GO64" s="67"/>
      <c r="GP64" s="67"/>
      <c r="GQ64" s="67"/>
      <c r="GR64" s="67"/>
      <c r="GS64" s="67"/>
      <c r="GT64" s="67"/>
      <c r="GU64" s="67"/>
      <c r="GV64" s="67"/>
      <c r="GW64" s="67"/>
      <c r="GX64" s="67"/>
      <c r="GY64" s="67"/>
      <c r="GZ64" s="67"/>
      <c r="HA64" s="67"/>
      <c r="HB64" s="67"/>
      <c r="HC64" s="67"/>
      <c r="HD64" s="67"/>
      <c r="HE64" s="67"/>
      <c r="HF64" s="67"/>
      <c r="HG64" s="67"/>
      <c r="HH64" s="67"/>
      <c r="HI64" s="67"/>
      <c r="HJ64" s="67"/>
      <c r="HK64" s="67"/>
      <c r="HL64" s="67"/>
      <c r="HM64" s="67"/>
      <c r="HN64" s="67"/>
      <c r="HO64" s="67"/>
      <c r="HP64" s="67"/>
      <c r="HQ64" s="67"/>
      <c r="HR64" s="67"/>
      <c r="HS64" s="67"/>
      <c r="HT64" s="67"/>
      <c r="HU64" s="67"/>
      <c r="HV64" s="67"/>
      <c r="HW64" s="67"/>
      <c r="HX64" s="67"/>
      <c r="HY64" s="67"/>
      <c r="HZ64" s="67"/>
      <c r="IA64" s="67"/>
      <c r="IB64" s="67"/>
      <c r="IC64" s="67"/>
      <c r="ID64" s="67"/>
      <c r="IE64" s="67"/>
      <c r="IF64" s="67"/>
      <c r="IG64" s="67"/>
      <c r="IH64" s="67"/>
      <c r="II64" s="67"/>
      <c r="IJ64" s="67"/>
      <c r="IK64" s="67"/>
      <c r="IL64" s="67"/>
      <c r="IM64" s="67"/>
      <c r="IN64" s="67"/>
      <c r="IO64" s="67"/>
      <c r="IP64" s="67"/>
      <c r="IQ64" s="67"/>
      <c r="IR64" s="67"/>
      <c r="IS64" s="67"/>
      <c r="IT64" s="67"/>
      <c r="IU64" s="67"/>
    </row>
    <row r="65" spans="1:255" s="68" customFormat="1" ht="12" customHeight="1" x14ac:dyDescent="0.25">
      <c r="A65" s="62"/>
      <c r="B65" s="92" t="s">
        <v>124</v>
      </c>
      <c r="C65" s="93" t="s">
        <v>74</v>
      </c>
      <c r="D65" s="93">
        <v>2000</v>
      </c>
      <c r="E65" s="93" t="s">
        <v>69</v>
      </c>
      <c r="F65" s="94">
        <v>192</v>
      </c>
      <c r="G65" s="95">
        <f>+F65*D65</f>
        <v>384000</v>
      </c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  <c r="AC65" s="67"/>
      <c r="AD65" s="67"/>
      <c r="AE65" s="67"/>
      <c r="AF65" s="67"/>
      <c r="AG65" s="67"/>
      <c r="AH65" s="67"/>
      <c r="AI65" s="67"/>
      <c r="AJ65" s="67"/>
      <c r="AK65" s="67"/>
      <c r="AL65" s="67"/>
      <c r="AM65" s="67"/>
      <c r="AN65" s="67"/>
      <c r="AO65" s="67"/>
      <c r="AP65" s="67"/>
      <c r="AQ65" s="67"/>
      <c r="AR65" s="67"/>
      <c r="AS65" s="67"/>
      <c r="AT65" s="67"/>
      <c r="AU65" s="67"/>
      <c r="AV65" s="67"/>
      <c r="AW65" s="67"/>
      <c r="AX65" s="67"/>
      <c r="AY65" s="67"/>
      <c r="AZ65" s="67"/>
      <c r="BA65" s="67"/>
      <c r="BB65" s="67"/>
      <c r="BC65" s="67"/>
      <c r="BD65" s="67"/>
      <c r="BE65" s="67"/>
      <c r="BF65" s="67"/>
      <c r="BG65" s="67"/>
      <c r="BH65" s="67"/>
      <c r="BI65" s="67"/>
      <c r="BJ65" s="67"/>
      <c r="BK65" s="67"/>
      <c r="BL65" s="67"/>
      <c r="BM65" s="67"/>
      <c r="BN65" s="67"/>
      <c r="BO65" s="67"/>
      <c r="BP65" s="67"/>
      <c r="BQ65" s="67"/>
      <c r="BR65" s="67"/>
      <c r="BS65" s="67"/>
      <c r="BT65" s="67"/>
      <c r="BU65" s="67"/>
      <c r="BV65" s="67"/>
      <c r="BW65" s="67"/>
      <c r="BX65" s="67"/>
      <c r="BY65" s="67"/>
      <c r="BZ65" s="67"/>
      <c r="CA65" s="67"/>
      <c r="CB65" s="67"/>
      <c r="CC65" s="67"/>
      <c r="CD65" s="67"/>
      <c r="CE65" s="67"/>
      <c r="CF65" s="67"/>
      <c r="CG65" s="67"/>
      <c r="CH65" s="67"/>
      <c r="CI65" s="67"/>
      <c r="CJ65" s="67"/>
      <c r="CK65" s="67"/>
      <c r="CL65" s="67"/>
      <c r="CM65" s="67"/>
      <c r="CN65" s="67"/>
      <c r="CO65" s="67"/>
      <c r="CP65" s="67"/>
      <c r="CQ65" s="67"/>
      <c r="CR65" s="67"/>
      <c r="CS65" s="67"/>
      <c r="CT65" s="67"/>
      <c r="CU65" s="67"/>
      <c r="CV65" s="67"/>
      <c r="CW65" s="67"/>
      <c r="CX65" s="67"/>
      <c r="CY65" s="67"/>
      <c r="CZ65" s="67"/>
      <c r="DA65" s="67"/>
      <c r="DB65" s="67"/>
      <c r="DC65" s="67"/>
      <c r="DD65" s="67"/>
      <c r="DE65" s="67"/>
      <c r="DF65" s="67"/>
      <c r="DG65" s="67"/>
      <c r="DH65" s="67"/>
      <c r="DI65" s="67"/>
      <c r="DJ65" s="67"/>
      <c r="DK65" s="67"/>
      <c r="DL65" s="67"/>
      <c r="DM65" s="67"/>
      <c r="DN65" s="67"/>
      <c r="DO65" s="67"/>
      <c r="DP65" s="67"/>
      <c r="DQ65" s="67"/>
      <c r="DR65" s="67"/>
      <c r="DS65" s="67"/>
      <c r="DT65" s="67"/>
      <c r="DU65" s="67"/>
      <c r="DV65" s="67"/>
      <c r="DW65" s="67"/>
      <c r="DX65" s="67"/>
      <c r="DY65" s="67"/>
      <c r="DZ65" s="67"/>
      <c r="EA65" s="67"/>
      <c r="EB65" s="67"/>
      <c r="EC65" s="67"/>
      <c r="ED65" s="67"/>
      <c r="EE65" s="67"/>
      <c r="EF65" s="67"/>
      <c r="EG65" s="67"/>
      <c r="EH65" s="67"/>
      <c r="EI65" s="67"/>
      <c r="EJ65" s="67"/>
      <c r="EK65" s="67"/>
      <c r="EL65" s="67"/>
      <c r="EM65" s="67"/>
      <c r="EN65" s="67"/>
      <c r="EO65" s="67"/>
      <c r="EP65" s="67"/>
      <c r="EQ65" s="67"/>
      <c r="ER65" s="67"/>
      <c r="ES65" s="67"/>
      <c r="ET65" s="67"/>
      <c r="EU65" s="67"/>
      <c r="EV65" s="67"/>
      <c r="EW65" s="67"/>
      <c r="EX65" s="67"/>
      <c r="EY65" s="67"/>
      <c r="EZ65" s="67"/>
      <c r="FA65" s="67"/>
      <c r="FB65" s="67"/>
      <c r="FC65" s="67"/>
      <c r="FD65" s="67"/>
      <c r="FE65" s="67"/>
      <c r="FF65" s="67"/>
      <c r="FG65" s="67"/>
      <c r="FH65" s="67"/>
      <c r="FI65" s="67"/>
      <c r="FJ65" s="67"/>
      <c r="FK65" s="67"/>
      <c r="FL65" s="67"/>
      <c r="FM65" s="67"/>
      <c r="FN65" s="67"/>
      <c r="FO65" s="67"/>
      <c r="FP65" s="67"/>
      <c r="FQ65" s="67"/>
      <c r="FR65" s="67"/>
      <c r="FS65" s="67"/>
      <c r="FT65" s="67"/>
      <c r="FU65" s="67"/>
      <c r="FV65" s="67"/>
      <c r="FW65" s="67"/>
      <c r="FX65" s="67"/>
      <c r="FY65" s="67"/>
      <c r="FZ65" s="67"/>
      <c r="GA65" s="67"/>
      <c r="GB65" s="67"/>
      <c r="GC65" s="67"/>
      <c r="GD65" s="67"/>
      <c r="GE65" s="67"/>
      <c r="GF65" s="67"/>
      <c r="GG65" s="67"/>
      <c r="GH65" s="67"/>
      <c r="GI65" s="67"/>
      <c r="GJ65" s="67"/>
      <c r="GK65" s="67"/>
      <c r="GL65" s="67"/>
      <c r="GM65" s="67"/>
      <c r="GN65" s="67"/>
      <c r="GO65" s="67"/>
      <c r="GP65" s="67"/>
      <c r="GQ65" s="67"/>
      <c r="GR65" s="67"/>
      <c r="GS65" s="67"/>
      <c r="GT65" s="67"/>
      <c r="GU65" s="67"/>
      <c r="GV65" s="67"/>
      <c r="GW65" s="67"/>
      <c r="GX65" s="67"/>
      <c r="GY65" s="67"/>
      <c r="GZ65" s="67"/>
      <c r="HA65" s="67"/>
      <c r="HB65" s="67"/>
      <c r="HC65" s="67"/>
      <c r="HD65" s="67"/>
      <c r="HE65" s="67"/>
      <c r="HF65" s="67"/>
      <c r="HG65" s="67"/>
      <c r="HH65" s="67"/>
      <c r="HI65" s="67"/>
      <c r="HJ65" s="67"/>
      <c r="HK65" s="67"/>
      <c r="HL65" s="67"/>
      <c r="HM65" s="67"/>
      <c r="HN65" s="67"/>
      <c r="HO65" s="67"/>
      <c r="HP65" s="67"/>
      <c r="HQ65" s="67"/>
      <c r="HR65" s="67"/>
      <c r="HS65" s="67"/>
      <c r="HT65" s="67"/>
      <c r="HU65" s="67"/>
      <c r="HV65" s="67"/>
      <c r="HW65" s="67"/>
      <c r="HX65" s="67"/>
      <c r="HY65" s="67"/>
      <c r="HZ65" s="67"/>
      <c r="IA65" s="67"/>
      <c r="IB65" s="67"/>
      <c r="IC65" s="67"/>
      <c r="ID65" s="67"/>
      <c r="IE65" s="67"/>
      <c r="IF65" s="67"/>
      <c r="IG65" s="67"/>
      <c r="IH65" s="67"/>
      <c r="II65" s="67"/>
      <c r="IJ65" s="67"/>
      <c r="IK65" s="67"/>
      <c r="IL65" s="67"/>
      <c r="IM65" s="67"/>
      <c r="IN65" s="67"/>
      <c r="IO65" s="67"/>
      <c r="IP65" s="67"/>
      <c r="IQ65" s="67"/>
      <c r="IR65" s="67"/>
      <c r="IS65" s="67"/>
      <c r="IT65" s="67"/>
      <c r="IU65" s="67"/>
    </row>
    <row r="66" spans="1:255" s="68" customFormat="1" ht="12" customHeight="1" x14ac:dyDescent="0.25">
      <c r="A66" s="62"/>
      <c r="B66" s="92" t="s">
        <v>125</v>
      </c>
      <c r="C66" s="93" t="s">
        <v>126</v>
      </c>
      <c r="D66" s="93">
        <v>1000</v>
      </c>
      <c r="E66" s="93" t="s">
        <v>88</v>
      </c>
      <c r="F66" s="94">
        <v>180</v>
      </c>
      <c r="G66" s="95">
        <f>+F66*D66</f>
        <v>180000</v>
      </c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  <c r="AC66" s="67"/>
      <c r="AD66" s="67"/>
      <c r="AE66" s="67"/>
      <c r="AF66" s="67"/>
      <c r="AG66" s="67"/>
      <c r="AH66" s="67"/>
      <c r="AI66" s="67"/>
      <c r="AJ66" s="67"/>
      <c r="AK66" s="67"/>
      <c r="AL66" s="67"/>
      <c r="AM66" s="67"/>
      <c r="AN66" s="67"/>
      <c r="AO66" s="67"/>
      <c r="AP66" s="67"/>
      <c r="AQ66" s="67"/>
      <c r="AR66" s="67"/>
      <c r="AS66" s="67"/>
      <c r="AT66" s="67"/>
      <c r="AU66" s="67"/>
      <c r="AV66" s="67"/>
      <c r="AW66" s="67"/>
      <c r="AX66" s="67"/>
      <c r="AY66" s="67"/>
      <c r="AZ66" s="67"/>
      <c r="BA66" s="67"/>
      <c r="BB66" s="67"/>
      <c r="BC66" s="67"/>
      <c r="BD66" s="67"/>
      <c r="BE66" s="67"/>
      <c r="BF66" s="67"/>
      <c r="BG66" s="67"/>
      <c r="BH66" s="67"/>
      <c r="BI66" s="67"/>
      <c r="BJ66" s="67"/>
      <c r="BK66" s="67"/>
      <c r="BL66" s="67"/>
      <c r="BM66" s="67"/>
      <c r="BN66" s="67"/>
      <c r="BO66" s="67"/>
      <c r="BP66" s="67"/>
      <c r="BQ66" s="67"/>
      <c r="BR66" s="67"/>
      <c r="BS66" s="67"/>
      <c r="BT66" s="67"/>
      <c r="BU66" s="67"/>
      <c r="BV66" s="67"/>
      <c r="BW66" s="67"/>
      <c r="BX66" s="67"/>
      <c r="BY66" s="67"/>
      <c r="BZ66" s="67"/>
      <c r="CA66" s="67"/>
      <c r="CB66" s="67"/>
      <c r="CC66" s="67"/>
      <c r="CD66" s="67"/>
      <c r="CE66" s="67"/>
      <c r="CF66" s="67"/>
      <c r="CG66" s="67"/>
      <c r="CH66" s="67"/>
      <c r="CI66" s="67"/>
      <c r="CJ66" s="67"/>
      <c r="CK66" s="67"/>
      <c r="CL66" s="67"/>
      <c r="CM66" s="67"/>
      <c r="CN66" s="67"/>
      <c r="CO66" s="67"/>
      <c r="CP66" s="67"/>
      <c r="CQ66" s="67"/>
      <c r="CR66" s="67"/>
      <c r="CS66" s="67"/>
      <c r="CT66" s="67"/>
      <c r="CU66" s="67"/>
      <c r="CV66" s="67"/>
      <c r="CW66" s="67"/>
      <c r="CX66" s="67"/>
      <c r="CY66" s="67"/>
      <c r="CZ66" s="67"/>
      <c r="DA66" s="67"/>
      <c r="DB66" s="67"/>
      <c r="DC66" s="67"/>
      <c r="DD66" s="67"/>
      <c r="DE66" s="67"/>
      <c r="DF66" s="67"/>
      <c r="DG66" s="67"/>
      <c r="DH66" s="67"/>
      <c r="DI66" s="67"/>
      <c r="DJ66" s="67"/>
      <c r="DK66" s="67"/>
      <c r="DL66" s="67"/>
      <c r="DM66" s="67"/>
      <c r="DN66" s="67"/>
      <c r="DO66" s="67"/>
      <c r="DP66" s="67"/>
      <c r="DQ66" s="67"/>
      <c r="DR66" s="67"/>
      <c r="DS66" s="67"/>
      <c r="DT66" s="67"/>
      <c r="DU66" s="67"/>
      <c r="DV66" s="67"/>
      <c r="DW66" s="67"/>
      <c r="DX66" s="67"/>
      <c r="DY66" s="67"/>
      <c r="DZ66" s="67"/>
      <c r="EA66" s="67"/>
      <c r="EB66" s="67"/>
      <c r="EC66" s="67"/>
      <c r="ED66" s="67"/>
      <c r="EE66" s="67"/>
      <c r="EF66" s="67"/>
      <c r="EG66" s="67"/>
      <c r="EH66" s="67"/>
      <c r="EI66" s="67"/>
      <c r="EJ66" s="67"/>
      <c r="EK66" s="67"/>
      <c r="EL66" s="67"/>
      <c r="EM66" s="67"/>
      <c r="EN66" s="67"/>
      <c r="EO66" s="67"/>
      <c r="EP66" s="67"/>
      <c r="EQ66" s="67"/>
      <c r="ER66" s="67"/>
      <c r="ES66" s="67"/>
      <c r="ET66" s="67"/>
      <c r="EU66" s="67"/>
      <c r="EV66" s="67"/>
      <c r="EW66" s="67"/>
      <c r="EX66" s="67"/>
      <c r="EY66" s="67"/>
      <c r="EZ66" s="67"/>
      <c r="FA66" s="67"/>
      <c r="FB66" s="67"/>
      <c r="FC66" s="67"/>
      <c r="FD66" s="67"/>
      <c r="FE66" s="67"/>
      <c r="FF66" s="67"/>
      <c r="FG66" s="67"/>
      <c r="FH66" s="67"/>
      <c r="FI66" s="67"/>
      <c r="FJ66" s="67"/>
      <c r="FK66" s="67"/>
      <c r="FL66" s="67"/>
      <c r="FM66" s="67"/>
      <c r="FN66" s="67"/>
      <c r="FO66" s="67"/>
      <c r="FP66" s="67"/>
      <c r="FQ66" s="67"/>
      <c r="FR66" s="67"/>
      <c r="FS66" s="67"/>
      <c r="FT66" s="67"/>
      <c r="FU66" s="67"/>
      <c r="FV66" s="67"/>
      <c r="FW66" s="67"/>
      <c r="FX66" s="67"/>
      <c r="FY66" s="67"/>
      <c r="FZ66" s="67"/>
      <c r="GA66" s="67"/>
      <c r="GB66" s="67"/>
      <c r="GC66" s="67"/>
      <c r="GD66" s="67"/>
      <c r="GE66" s="67"/>
      <c r="GF66" s="67"/>
      <c r="GG66" s="67"/>
      <c r="GH66" s="67"/>
      <c r="GI66" s="67"/>
      <c r="GJ66" s="67"/>
      <c r="GK66" s="67"/>
      <c r="GL66" s="67"/>
      <c r="GM66" s="67"/>
      <c r="GN66" s="67"/>
      <c r="GO66" s="67"/>
      <c r="GP66" s="67"/>
      <c r="GQ66" s="67"/>
      <c r="GR66" s="67"/>
      <c r="GS66" s="67"/>
      <c r="GT66" s="67"/>
      <c r="GU66" s="67"/>
      <c r="GV66" s="67"/>
      <c r="GW66" s="67"/>
      <c r="GX66" s="67"/>
      <c r="GY66" s="67"/>
      <c r="GZ66" s="67"/>
      <c r="HA66" s="67"/>
      <c r="HB66" s="67"/>
      <c r="HC66" s="67"/>
      <c r="HD66" s="67"/>
      <c r="HE66" s="67"/>
      <c r="HF66" s="67"/>
      <c r="HG66" s="67"/>
      <c r="HH66" s="67"/>
      <c r="HI66" s="67"/>
      <c r="HJ66" s="67"/>
      <c r="HK66" s="67"/>
      <c r="HL66" s="67"/>
      <c r="HM66" s="67"/>
      <c r="HN66" s="67"/>
      <c r="HO66" s="67"/>
      <c r="HP66" s="67"/>
      <c r="HQ66" s="67"/>
      <c r="HR66" s="67"/>
      <c r="HS66" s="67"/>
      <c r="HT66" s="67"/>
      <c r="HU66" s="67"/>
      <c r="HV66" s="67"/>
      <c r="HW66" s="67"/>
      <c r="HX66" s="67"/>
      <c r="HY66" s="67"/>
      <c r="HZ66" s="67"/>
      <c r="IA66" s="67"/>
      <c r="IB66" s="67"/>
      <c r="IC66" s="67"/>
      <c r="ID66" s="67"/>
      <c r="IE66" s="67"/>
      <c r="IF66" s="67"/>
      <c r="IG66" s="67"/>
      <c r="IH66" s="67"/>
      <c r="II66" s="67"/>
      <c r="IJ66" s="67"/>
      <c r="IK66" s="67"/>
      <c r="IL66" s="67"/>
      <c r="IM66" s="67"/>
      <c r="IN66" s="67"/>
      <c r="IO66" s="67"/>
      <c r="IP66" s="67"/>
      <c r="IQ66" s="67"/>
      <c r="IR66" s="67"/>
      <c r="IS66" s="67"/>
      <c r="IT66" s="67"/>
      <c r="IU66" s="67"/>
    </row>
    <row r="67" spans="1:255" ht="12.75" customHeight="1" x14ac:dyDescent="0.25">
      <c r="A67" s="5"/>
      <c r="B67" s="96" t="s">
        <v>30</v>
      </c>
      <c r="C67" s="97"/>
      <c r="D67" s="97"/>
      <c r="E67" s="97"/>
      <c r="F67" s="98"/>
      <c r="G67" s="99">
        <f>SUM(G47:G66)</f>
        <v>5552172</v>
      </c>
    </row>
    <row r="68" spans="1:255" s="1" customFormat="1" ht="12" customHeight="1" x14ac:dyDescent="0.25">
      <c r="A68" s="2"/>
      <c r="B68" s="87"/>
      <c r="C68" s="89"/>
      <c r="D68" s="89"/>
      <c r="E68" s="89"/>
      <c r="F68" s="100"/>
      <c r="G68" s="101"/>
    </row>
    <row r="69" spans="1:255" ht="12" customHeight="1" x14ac:dyDescent="0.25">
      <c r="A69" s="5"/>
      <c r="B69" s="16" t="s">
        <v>31</v>
      </c>
      <c r="C69" s="17"/>
      <c r="D69" s="18"/>
      <c r="E69" s="18"/>
      <c r="F69" s="19"/>
      <c r="G69" s="20"/>
    </row>
    <row r="70" spans="1:255" ht="24" customHeight="1" x14ac:dyDescent="0.25">
      <c r="A70" s="5"/>
      <c r="B70" s="21" t="s">
        <v>32</v>
      </c>
      <c r="C70" s="91" t="s">
        <v>28</v>
      </c>
      <c r="D70" s="91" t="s">
        <v>29</v>
      </c>
      <c r="E70" s="21" t="s">
        <v>17</v>
      </c>
      <c r="F70" s="91" t="s">
        <v>18</v>
      </c>
      <c r="G70" s="21" t="s">
        <v>19</v>
      </c>
    </row>
    <row r="71" spans="1:255" s="68" customFormat="1" ht="12" customHeight="1" x14ac:dyDescent="0.25">
      <c r="A71" s="62"/>
      <c r="B71" s="92" t="s">
        <v>90</v>
      </c>
      <c r="C71" s="93" t="s">
        <v>58</v>
      </c>
      <c r="D71" s="93">
        <v>4</v>
      </c>
      <c r="E71" s="93" t="s">
        <v>92</v>
      </c>
      <c r="F71" s="94">
        <v>200000</v>
      </c>
      <c r="G71" s="95">
        <f>+F71*D71</f>
        <v>800000</v>
      </c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  <c r="AC71" s="67"/>
      <c r="AD71" s="67"/>
      <c r="AE71" s="67"/>
      <c r="AF71" s="67"/>
      <c r="AG71" s="67"/>
      <c r="AH71" s="67"/>
      <c r="AI71" s="67"/>
      <c r="AJ71" s="67"/>
      <c r="AK71" s="67"/>
      <c r="AL71" s="67"/>
      <c r="AM71" s="67"/>
      <c r="AN71" s="67"/>
      <c r="AO71" s="67"/>
      <c r="AP71" s="67"/>
      <c r="AQ71" s="67"/>
      <c r="AR71" s="67"/>
      <c r="AS71" s="67"/>
      <c r="AT71" s="67"/>
      <c r="AU71" s="67"/>
      <c r="AV71" s="67"/>
      <c r="AW71" s="67"/>
      <c r="AX71" s="67"/>
      <c r="AY71" s="67"/>
      <c r="AZ71" s="67"/>
      <c r="BA71" s="67"/>
      <c r="BB71" s="67"/>
      <c r="BC71" s="67"/>
      <c r="BD71" s="67"/>
      <c r="BE71" s="67"/>
      <c r="BF71" s="67"/>
      <c r="BG71" s="67"/>
      <c r="BH71" s="67"/>
      <c r="BI71" s="67"/>
      <c r="BJ71" s="67"/>
      <c r="BK71" s="67"/>
      <c r="BL71" s="67"/>
      <c r="BM71" s="67"/>
      <c r="BN71" s="67"/>
      <c r="BO71" s="67"/>
      <c r="BP71" s="67"/>
      <c r="BQ71" s="67"/>
      <c r="BR71" s="67"/>
      <c r="BS71" s="67"/>
      <c r="BT71" s="67"/>
      <c r="BU71" s="67"/>
      <c r="BV71" s="67"/>
      <c r="BW71" s="67"/>
      <c r="BX71" s="67"/>
      <c r="BY71" s="67"/>
      <c r="BZ71" s="67"/>
      <c r="CA71" s="67"/>
      <c r="CB71" s="67"/>
      <c r="CC71" s="67"/>
      <c r="CD71" s="67"/>
      <c r="CE71" s="67"/>
      <c r="CF71" s="67"/>
      <c r="CG71" s="67"/>
      <c r="CH71" s="67"/>
      <c r="CI71" s="67"/>
      <c r="CJ71" s="67"/>
      <c r="CK71" s="67"/>
      <c r="CL71" s="67"/>
      <c r="CM71" s="67"/>
      <c r="CN71" s="67"/>
      <c r="CO71" s="67"/>
      <c r="CP71" s="67"/>
      <c r="CQ71" s="67"/>
      <c r="CR71" s="67"/>
      <c r="CS71" s="67"/>
      <c r="CT71" s="67"/>
      <c r="CU71" s="67"/>
      <c r="CV71" s="67"/>
      <c r="CW71" s="67"/>
      <c r="CX71" s="67"/>
      <c r="CY71" s="67"/>
      <c r="CZ71" s="67"/>
      <c r="DA71" s="67"/>
      <c r="DB71" s="67"/>
      <c r="DC71" s="67"/>
      <c r="DD71" s="67"/>
      <c r="DE71" s="67"/>
      <c r="DF71" s="67"/>
      <c r="DG71" s="67"/>
      <c r="DH71" s="67"/>
      <c r="DI71" s="67"/>
      <c r="DJ71" s="67"/>
      <c r="DK71" s="67"/>
      <c r="DL71" s="67"/>
      <c r="DM71" s="67"/>
      <c r="DN71" s="67"/>
      <c r="DO71" s="67"/>
      <c r="DP71" s="67"/>
      <c r="DQ71" s="67"/>
      <c r="DR71" s="67"/>
      <c r="DS71" s="67"/>
      <c r="DT71" s="67"/>
      <c r="DU71" s="67"/>
      <c r="DV71" s="67"/>
      <c r="DW71" s="67"/>
      <c r="DX71" s="67"/>
      <c r="DY71" s="67"/>
      <c r="DZ71" s="67"/>
      <c r="EA71" s="67"/>
      <c r="EB71" s="67"/>
      <c r="EC71" s="67"/>
      <c r="ED71" s="67"/>
      <c r="EE71" s="67"/>
      <c r="EF71" s="67"/>
      <c r="EG71" s="67"/>
      <c r="EH71" s="67"/>
      <c r="EI71" s="67"/>
      <c r="EJ71" s="67"/>
      <c r="EK71" s="67"/>
      <c r="EL71" s="67"/>
      <c r="EM71" s="67"/>
      <c r="EN71" s="67"/>
      <c r="EO71" s="67"/>
      <c r="EP71" s="67"/>
      <c r="EQ71" s="67"/>
      <c r="ER71" s="67"/>
      <c r="ES71" s="67"/>
      <c r="ET71" s="67"/>
      <c r="EU71" s="67"/>
      <c r="EV71" s="67"/>
      <c r="EW71" s="67"/>
      <c r="EX71" s="67"/>
      <c r="EY71" s="67"/>
      <c r="EZ71" s="67"/>
      <c r="FA71" s="67"/>
      <c r="FB71" s="67"/>
      <c r="FC71" s="67"/>
      <c r="FD71" s="67"/>
      <c r="FE71" s="67"/>
      <c r="FF71" s="67"/>
      <c r="FG71" s="67"/>
      <c r="FH71" s="67"/>
      <c r="FI71" s="67"/>
      <c r="FJ71" s="67"/>
      <c r="FK71" s="67"/>
      <c r="FL71" s="67"/>
      <c r="FM71" s="67"/>
      <c r="FN71" s="67"/>
      <c r="FO71" s="67"/>
      <c r="FP71" s="67"/>
      <c r="FQ71" s="67"/>
      <c r="FR71" s="67"/>
      <c r="FS71" s="67"/>
      <c r="FT71" s="67"/>
      <c r="FU71" s="67"/>
      <c r="FV71" s="67"/>
      <c r="FW71" s="67"/>
      <c r="FX71" s="67"/>
      <c r="FY71" s="67"/>
      <c r="FZ71" s="67"/>
      <c r="GA71" s="67"/>
      <c r="GB71" s="67"/>
      <c r="GC71" s="67"/>
      <c r="GD71" s="67"/>
      <c r="GE71" s="67"/>
      <c r="GF71" s="67"/>
      <c r="GG71" s="67"/>
      <c r="GH71" s="67"/>
      <c r="GI71" s="67"/>
      <c r="GJ71" s="67"/>
      <c r="GK71" s="67"/>
      <c r="GL71" s="67"/>
      <c r="GM71" s="67"/>
      <c r="GN71" s="67"/>
      <c r="GO71" s="67"/>
      <c r="GP71" s="67"/>
      <c r="GQ71" s="67"/>
      <c r="GR71" s="67"/>
      <c r="GS71" s="67"/>
      <c r="GT71" s="67"/>
      <c r="GU71" s="67"/>
      <c r="GV71" s="67"/>
      <c r="GW71" s="67"/>
      <c r="GX71" s="67"/>
      <c r="GY71" s="67"/>
      <c r="GZ71" s="67"/>
      <c r="HA71" s="67"/>
      <c r="HB71" s="67"/>
      <c r="HC71" s="67"/>
      <c r="HD71" s="67"/>
      <c r="HE71" s="67"/>
      <c r="HF71" s="67"/>
      <c r="HG71" s="67"/>
      <c r="HH71" s="67"/>
      <c r="HI71" s="67"/>
      <c r="HJ71" s="67"/>
      <c r="HK71" s="67"/>
      <c r="HL71" s="67"/>
      <c r="HM71" s="67"/>
      <c r="HN71" s="67"/>
      <c r="HO71" s="67"/>
      <c r="HP71" s="67"/>
      <c r="HQ71" s="67"/>
      <c r="HR71" s="67"/>
      <c r="HS71" s="67"/>
      <c r="HT71" s="67"/>
      <c r="HU71" s="67"/>
      <c r="HV71" s="67"/>
      <c r="HW71" s="67"/>
      <c r="HX71" s="67"/>
      <c r="HY71" s="67"/>
      <c r="HZ71" s="67"/>
      <c r="IA71" s="67"/>
      <c r="IB71" s="67"/>
      <c r="IC71" s="67"/>
      <c r="ID71" s="67"/>
      <c r="IE71" s="67"/>
      <c r="IF71" s="67"/>
      <c r="IG71" s="67"/>
      <c r="IH71" s="67"/>
      <c r="II71" s="67"/>
      <c r="IJ71" s="67"/>
      <c r="IK71" s="67"/>
      <c r="IL71" s="67"/>
      <c r="IM71" s="67"/>
      <c r="IN71" s="67"/>
      <c r="IO71" s="67"/>
      <c r="IP71" s="67"/>
      <c r="IQ71" s="67"/>
      <c r="IR71" s="67"/>
      <c r="IS71" s="67"/>
      <c r="IT71" s="67"/>
      <c r="IU71" s="67"/>
    </row>
    <row r="72" spans="1:255" s="68" customFormat="1" ht="12" customHeight="1" x14ac:dyDescent="0.25">
      <c r="A72" s="62"/>
      <c r="B72" s="92" t="s">
        <v>128</v>
      </c>
      <c r="C72" s="93" t="s">
        <v>58</v>
      </c>
      <c r="D72" s="93">
        <v>10</v>
      </c>
      <c r="E72" s="93" t="s">
        <v>129</v>
      </c>
      <c r="F72" s="94">
        <v>25000</v>
      </c>
      <c r="G72" s="95">
        <f t="shared" ref="G72:G73" si="2">+F72*D72</f>
        <v>250000</v>
      </c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  <c r="AC72" s="67"/>
      <c r="AD72" s="67"/>
      <c r="AE72" s="67"/>
      <c r="AF72" s="67"/>
      <c r="AG72" s="67"/>
      <c r="AH72" s="67"/>
      <c r="AI72" s="67"/>
      <c r="AJ72" s="67"/>
      <c r="AK72" s="67"/>
      <c r="AL72" s="67"/>
      <c r="AM72" s="67"/>
      <c r="AN72" s="67"/>
      <c r="AO72" s="67"/>
      <c r="AP72" s="67"/>
      <c r="AQ72" s="67"/>
      <c r="AR72" s="67"/>
      <c r="AS72" s="67"/>
      <c r="AT72" s="67"/>
      <c r="AU72" s="67"/>
      <c r="AV72" s="67"/>
      <c r="AW72" s="67"/>
      <c r="AX72" s="67"/>
      <c r="AY72" s="67"/>
      <c r="AZ72" s="67"/>
      <c r="BA72" s="67"/>
      <c r="BB72" s="67"/>
      <c r="BC72" s="67"/>
      <c r="BD72" s="67"/>
      <c r="BE72" s="67"/>
      <c r="BF72" s="67"/>
      <c r="BG72" s="67"/>
      <c r="BH72" s="67"/>
      <c r="BI72" s="67"/>
      <c r="BJ72" s="67"/>
      <c r="BK72" s="67"/>
      <c r="BL72" s="67"/>
      <c r="BM72" s="67"/>
      <c r="BN72" s="67"/>
      <c r="BO72" s="67"/>
      <c r="BP72" s="67"/>
      <c r="BQ72" s="67"/>
      <c r="BR72" s="67"/>
      <c r="BS72" s="67"/>
      <c r="BT72" s="67"/>
      <c r="BU72" s="67"/>
      <c r="BV72" s="67"/>
      <c r="BW72" s="67"/>
      <c r="BX72" s="67"/>
      <c r="BY72" s="67"/>
      <c r="BZ72" s="67"/>
      <c r="CA72" s="67"/>
      <c r="CB72" s="67"/>
      <c r="CC72" s="67"/>
      <c r="CD72" s="67"/>
      <c r="CE72" s="67"/>
      <c r="CF72" s="67"/>
      <c r="CG72" s="67"/>
      <c r="CH72" s="67"/>
      <c r="CI72" s="67"/>
      <c r="CJ72" s="67"/>
      <c r="CK72" s="67"/>
      <c r="CL72" s="67"/>
      <c r="CM72" s="67"/>
      <c r="CN72" s="67"/>
      <c r="CO72" s="67"/>
      <c r="CP72" s="67"/>
      <c r="CQ72" s="67"/>
      <c r="CR72" s="67"/>
      <c r="CS72" s="67"/>
      <c r="CT72" s="67"/>
      <c r="CU72" s="67"/>
      <c r="CV72" s="67"/>
      <c r="CW72" s="67"/>
      <c r="CX72" s="67"/>
      <c r="CY72" s="67"/>
      <c r="CZ72" s="67"/>
      <c r="DA72" s="67"/>
      <c r="DB72" s="67"/>
      <c r="DC72" s="67"/>
      <c r="DD72" s="67"/>
      <c r="DE72" s="67"/>
      <c r="DF72" s="67"/>
      <c r="DG72" s="67"/>
      <c r="DH72" s="67"/>
      <c r="DI72" s="67"/>
      <c r="DJ72" s="67"/>
      <c r="DK72" s="67"/>
      <c r="DL72" s="67"/>
      <c r="DM72" s="67"/>
      <c r="DN72" s="67"/>
      <c r="DO72" s="67"/>
      <c r="DP72" s="67"/>
      <c r="DQ72" s="67"/>
      <c r="DR72" s="67"/>
      <c r="DS72" s="67"/>
      <c r="DT72" s="67"/>
      <c r="DU72" s="67"/>
      <c r="DV72" s="67"/>
      <c r="DW72" s="67"/>
      <c r="DX72" s="67"/>
      <c r="DY72" s="67"/>
      <c r="DZ72" s="67"/>
      <c r="EA72" s="67"/>
      <c r="EB72" s="67"/>
      <c r="EC72" s="67"/>
      <c r="ED72" s="67"/>
      <c r="EE72" s="67"/>
      <c r="EF72" s="67"/>
      <c r="EG72" s="67"/>
      <c r="EH72" s="67"/>
      <c r="EI72" s="67"/>
      <c r="EJ72" s="67"/>
      <c r="EK72" s="67"/>
      <c r="EL72" s="67"/>
      <c r="EM72" s="67"/>
      <c r="EN72" s="67"/>
      <c r="EO72" s="67"/>
      <c r="EP72" s="67"/>
      <c r="EQ72" s="67"/>
      <c r="ER72" s="67"/>
      <c r="ES72" s="67"/>
      <c r="ET72" s="67"/>
      <c r="EU72" s="67"/>
      <c r="EV72" s="67"/>
      <c r="EW72" s="67"/>
      <c r="EX72" s="67"/>
      <c r="EY72" s="67"/>
      <c r="EZ72" s="67"/>
      <c r="FA72" s="67"/>
      <c r="FB72" s="67"/>
      <c r="FC72" s="67"/>
      <c r="FD72" s="67"/>
      <c r="FE72" s="67"/>
      <c r="FF72" s="67"/>
      <c r="FG72" s="67"/>
      <c r="FH72" s="67"/>
      <c r="FI72" s="67"/>
      <c r="FJ72" s="67"/>
      <c r="FK72" s="67"/>
      <c r="FL72" s="67"/>
      <c r="FM72" s="67"/>
      <c r="FN72" s="67"/>
      <c r="FO72" s="67"/>
      <c r="FP72" s="67"/>
      <c r="FQ72" s="67"/>
      <c r="FR72" s="67"/>
      <c r="FS72" s="67"/>
      <c r="FT72" s="67"/>
      <c r="FU72" s="67"/>
      <c r="FV72" s="67"/>
      <c r="FW72" s="67"/>
      <c r="FX72" s="67"/>
      <c r="FY72" s="67"/>
      <c r="FZ72" s="67"/>
      <c r="GA72" s="67"/>
      <c r="GB72" s="67"/>
      <c r="GC72" s="67"/>
      <c r="GD72" s="67"/>
      <c r="GE72" s="67"/>
      <c r="GF72" s="67"/>
      <c r="GG72" s="67"/>
      <c r="GH72" s="67"/>
      <c r="GI72" s="67"/>
      <c r="GJ72" s="67"/>
      <c r="GK72" s="67"/>
      <c r="GL72" s="67"/>
      <c r="GM72" s="67"/>
      <c r="GN72" s="67"/>
      <c r="GO72" s="67"/>
      <c r="GP72" s="67"/>
      <c r="GQ72" s="67"/>
      <c r="GR72" s="67"/>
      <c r="GS72" s="67"/>
      <c r="GT72" s="67"/>
      <c r="GU72" s="67"/>
      <c r="GV72" s="67"/>
      <c r="GW72" s="67"/>
      <c r="GX72" s="67"/>
      <c r="GY72" s="67"/>
      <c r="GZ72" s="67"/>
      <c r="HA72" s="67"/>
      <c r="HB72" s="67"/>
      <c r="HC72" s="67"/>
      <c r="HD72" s="67"/>
      <c r="HE72" s="67"/>
      <c r="HF72" s="67"/>
      <c r="HG72" s="67"/>
      <c r="HH72" s="67"/>
      <c r="HI72" s="67"/>
      <c r="HJ72" s="67"/>
      <c r="HK72" s="67"/>
      <c r="HL72" s="67"/>
      <c r="HM72" s="67"/>
      <c r="HN72" s="67"/>
      <c r="HO72" s="67"/>
      <c r="HP72" s="67"/>
      <c r="HQ72" s="67"/>
      <c r="HR72" s="67"/>
      <c r="HS72" s="67"/>
      <c r="HT72" s="67"/>
      <c r="HU72" s="67"/>
      <c r="HV72" s="67"/>
      <c r="HW72" s="67"/>
      <c r="HX72" s="67"/>
      <c r="HY72" s="67"/>
      <c r="HZ72" s="67"/>
      <c r="IA72" s="67"/>
      <c r="IB72" s="67"/>
      <c r="IC72" s="67"/>
      <c r="ID72" s="67"/>
      <c r="IE72" s="67"/>
      <c r="IF72" s="67"/>
      <c r="IG72" s="67"/>
      <c r="IH72" s="67"/>
      <c r="II72" s="67"/>
      <c r="IJ72" s="67"/>
      <c r="IK72" s="67"/>
      <c r="IL72" s="67"/>
      <c r="IM72" s="67"/>
      <c r="IN72" s="67"/>
      <c r="IO72" s="67"/>
      <c r="IP72" s="67"/>
      <c r="IQ72" s="67"/>
      <c r="IR72" s="67"/>
      <c r="IS72" s="67"/>
      <c r="IT72" s="67"/>
      <c r="IU72" s="67"/>
    </row>
    <row r="73" spans="1:255" s="68" customFormat="1" ht="11.25" customHeight="1" x14ac:dyDescent="0.25">
      <c r="A73" s="62"/>
      <c r="B73" s="92" t="s">
        <v>91</v>
      </c>
      <c r="C73" s="93" t="s">
        <v>58</v>
      </c>
      <c r="D73" s="93">
        <v>4</v>
      </c>
      <c r="E73" s="93" t="s">
        <v>92</v>
      </c>
      <c r="F73" s="94">
        <v>180000</v>
      </c>
      <c r="G73" s="95">
        <f t="shared" si="2"/>
        <v>720000</v>
      </c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  <c r="AC73" s="67"/>
      <c r="AD73" s="67"/>
      <c r="AE73" s="67"/>
      <c r="AF73" s="67"/>
      <c r="AG73" s="67"/>
      <c r="AH73" s="67"/>
      <c r="AI73" s="67"/>
      <c r="AJ73" s="67"/>
      <c r="AK73" s="67"/>
      <c r="AL73" s="67"/>
      <c r="AM73" s="67"/>
      <c r="AN73" s="67"/>
      <c r="AO73" s="67"/>
      <c r="AP73" s="67"/>
      <c r="AQ73" s="67"/>
      <c r="AR73" s="67"/>
      <c r="AS73" s="67"/>
      <c r="AT73" s="67"/>
      <c r="AU73" s="67"/>
      <c r="AV73" s="67"/>
      <c r="AW73" s="67"/>
      <c r="AX73" s="67"/>
      <c r="AY73" s="67"/>
      <c r="AZ73" s="67"/>
      <c r="BA73" s="67"/>
      <c r="BB73" s="67"/>
      <c r="BC73" s="67"/>
      <c r="BD73" s="67"/>
      <c r="BE73" s="67"/>
      <c r="BF73" s="67"/>
      <c r="BG73" s="67"/>
      <c r="BH73" s="67"/>
      <c r="BI73" s="67"/>
      <c r="BJ73" s="67"/>
      <c r="BK73" s="67"/>
      <c r="BL73" s="67"/>
      <c r="BM73" s="67"/>
      <c r="BN73" s="67"/>
      <c r="BO73" s="67"/>
      <c r="BP73" s="67"/>
      <c r="BQ73" s="67"/>
      <c r="BR73" s="67"/>
      <c r="BS73" s="67"/>
      <c r="BT73" s="67"/>
      <c r="BU73" s="67"/>
      <c r="BV73" s="67"/>
      <c r="BW73" s="67"/>
      <c r="BX73" s="67"/>
      <c r="BY73" s="67"/>
      <c r="BZ73" s="67"/>
      <c r="CA73" s="67"/>
      <c r="CB73" s="67"/>
      <c r="CC73" s="67"/>
      <c r="CD73" s="67"/>
      <c r="CE73" s="67"/>
      <c r="CF73" s="67"/>
      <c r="CG73" s="67"/>
      <c r="CH73" s="67"/>
      <c r="CI73" s="67"/>
      <c r="CJ73" s="67"/>
      <c r="CK73" s="67"/>
      <c r="CL73" s="67"/>
      <c r="CM73" s="67"/>
      <c r="CN73" s="67"/>
      <c r="CO73" s="67"/>
      <c r="CP73" s="67"/>
      <c r="CQ73" s="67"/>
      <c r="CR73" s="67"/>
      <c r="CS73" s="67"/>
      <c r="CT73" s="67"/>
      <c r="CU73" s="67"/>
      <c r="CV73" s="67"/>
      <c r="CW73" s="67"/>
      <c r="CX73" s="67"/>
      <c r="CY73" s="67"/>
      <c r="CZ73" s="67"/>
      <c r="DA73" s="67"/>
      <c r="DB73" s="67"/>
      <c r="DC73" s="67"/>
      <c r="DD73" s="67"/>
      <c r="DE73" s="67"/>
      <c r="DF73" s="67"/>
      <c r="DG73" s="67"/>
      <c r="DH73" s="67"/>
      <c r="DI73" s="67"/>
      <c r="DJ73" s="67"/>
      <c r="DK73" s="67"/>
      <c r="DL73" s="67"/>
      <c r="DM73" s="67"/>
      <c r="DN73" s="67"/>
      <c r="DO73" s="67"/>
      <c r="DP73" s="67"/>
      <c r="DQ73" s="67"/>
      <c r="DR73" s="67"/>
      <c r="DS73" s="67"/>
      <c r="DT73" s="67"/>
      <c r="DU73" s="67"/>
      <c r="DV73" s="67"/>
      <c r="DW73" s="67"/>
      <c r="DX73" s="67"/>
      <c r="DY73" s="67"/>
      <c r="DZ73" s="67"/>
      <c r="EA73" s="67"/>
      <c r="EB73" s="67"/>
      <c r="EC73" s="67"/>
      <c r="ED73" s="67"/>
      <c r="EE73" s="67"/>
      <c r="EF73" s="67"/>
      <c r="EG73" s="67"/>
      <c r="EH73" s="67"/>
      <c r="EI73" s="67"/>
      <c r="EJ73" s="67"/>
      <c r="EK73" s="67"/>
      <c r="EL73" s="67"/>
      <c r="EM73" s="67"/>
      <c r="EN73" s="67"/>
      <c r="EO73" s="67"/>
      <c r="EP73" s="67"/>
      <c r="EQ73" s="67"/>
      <c r="ER73" s="67"/>
      <c r="ES73" s="67"/>
      <c r="ET73" s="67"/>
      <c r="EU73" s="67"/>
      <c r="EV73" s="67"/>
      <c r="EW73" s="67"/>
      <c r="EX73" s="67"/>
      <c r="EY73" s="67"/>
      <c r="EZ73" s="67"/>
      <c r="FA73" s="67"/>
      <c r="FB73" s="67"/>
      <c r="FC73" s="67"/>
      <c r="FD73" s="67"/>
      <c r="FE73" s="67"/>
      <c r="FF73" s="67"/>
      <c r="FG73" s="67"/>
      <c r="FH73" s="67"/>
      <c r="FI73" s="67"/>
      <c r="FJ73" s="67"/>
      <c r="FK73" s="67"/>
      <c r="FL73" s="67"/>
      <c r="FM73" s="67"/>
      <c r="FN73" s="67"/>
      <c r="FO73" s="67"/>
      <c r="FP73" s="67"/>
      <c r="FQ73" s="67"/>
      <c r="FR73" s="67"/>
      <c r="FS73" s="67"/>
      <c r="FT73" s="67"/>
      <c r="FU73" s="67"/>
      <c r="FV73" s="67"/>
      <c r="FW73" s="67"/>
      <c r="FX73" s="67"/>
      <c r="FY73" s="67"/>
      <c r="FZ73" s="67"/>
      <c r="GA73" s="67"/>
      <c r="GB73" s="67"/>
      <c r="GC73" s="67"/>
      <c r="GD73" s="67"/>
      <c r="GE73" s="67"/>
      <c r="GF73" s="67"/>
      <c r="GG73" s="67"/>
      <c r="GH73" s="67"/>
      <c r="GI73" s="67"/>
      <c r="GJ73" s="67"/>
      <c r="GK73" s="67"/>
      <c r="GL73" s="67"/>
      <c r="GM73" s="67"/>
      <c r="GN73" s="67"/>
      <c r="GO73" s="67"/>
      <c r="GP73" s="67"/>
      <c r="GQ73" s="67"/>
      <c r="GR73" s="67"/>
      <c r="GS73" s="67"/>
      <c r="GT73" s="67"/>
      <c r="GU73" s="67"/>
      <c r="GV73" s="67"/>
      <c r="GW73" s="67"/>
      <c r="GX73" s="67"/>
      <c r="GY73" s="67"/>
      <c r="GZ73" s="67"/>
      <c r="HA73" s="67"/>
      <c r="HB73" s="67"/>
      <c r="HC73" s="67"/>
      <c r="HD73" s="67"/>
      <c r="HE73" s="67"/>
      <c r="HF73" s="67"/>
      <c r="HG73" s="67"/>
      <c r="HH73" s="67"/>
      <c r="HI73" s="67"/>
      <c r="HJ73" s="67"/>
      <c r="HK73" s="67"/>
      <c r="HL73" s="67"/>
      <c r="HM73" s="67"/>
      <c r="HN73" s="67"/>
      <c r="HO73" s="67"/>
      <c r="HP73" s="67"/>
      <c r="HQ73" s="67"/>
      <c r="HR73" s="67"/>
      <c r="HS73" s="67"/>
      <c r="HT73" s="67"/>
      <c r="HU73" s="67"/>
      <c r="HV73" s="67"/>
      <c r="HW73" s="67"/>
      <c r="HX73" s="67"/>
      <c r="HY73" s="67"/>
      <c r="HZ73" s="67"/>
      <c r="IA73" s="67"/>
      <c r="IB73" s="67"/>
      <c r="IC73" s="67"/>
      <c r="ID73" s="67"/>
      <c r="IE73" s="67"/>
      <c r="IF73" s="67"/>
      <c r="IG73" s="67"/>
      <c r="IH73" s="67"/>
      <c r="II73" s="67"/>
      <c r="IJ73" s="67"/>
      <c r="IK73" s="67"/>
      <c r="IL73" s="67"/>
      <c r="IM73" s="67"/>
      <c r="IN73" s="67"/>
      <c r="IO73" s="67"/>
      <c r="IP73" s="67"/>
      <c r="IQ73" s="67"/>
      <c r="IR73" s="67"/>
      <c r="IS73" s="67"/>
      <c r="IT73" s="67"/>
      <c r="IU73" s="67"/>
    </row>
    <row r="74" spans="1:255" ht="12.75" customHeight="1" x14ac:dyDescent="0.25">
      <c r="A74" s="5"/>
      <c r="B74" s="96" t="s">
        <v>33</v>
      </c>
      <c r="C74" s="97"/>
      <c r="D74" s="97"/>
      <c r="E74" s="97"/>
      <c r="F74" s="98"/>
      <c r="G74" s="99">
        <f>SUM(G71:G73)</f>
        <v>1770000</v>
      </c>
    </row>
    <row r="75" spans="1:255" s="108" customFormat="1" ht="12" customHeight="1" x14ac:dyDescent="0.25">
      <c r="A75" s="104"/>
      <c r="B75" s="105"/>
      <c r="C75" s="105"/>
      <c r="D75" s="105"/>
      <c r="E75" s="105"/>
      <c r="F75" s="106"/>
      <c r="G75" s="106"/>
      <c r="H75" s="107"/>
      <c r="I75" s="107"/>
      <c r="J75" s="107"/>
      <c r="K75" s="107"/>
      <c r="L75" s="107"/>
      <c r="M75" s="107"/>
      <c r="N75" s="107"/>
      <c r="O75" s="107"/>
      <c r="P75" s="107"/>
      <c r="Q75" s="107"/>
      <c r="R75" s="107"/>
      <c r="S75" s="107"/>
      <c r="T75" s="107"/>
      <c r="U75" s="107"/>
      <c r="V75" s="107"/>
      <c r="W75" s="107"/>
      <c r="X75" s="107"/>
      <c r="Y75" s="107"/>
      <c r="Z75" s="107"/>
      <c r="AA75" s="107"/>
      <c r="AB75" s="107"/>
      <c r="AC75" s="107"/>
      <c r="AD75" s="107"/>
      <c r="AE75" s="107"/>
      <c r="AF75" s="107"/>
      <c r="AG75" s="107"/>
      <c r="AH75" s="107"/>
      <c r="AI75" s="107"/>
      <c r="AJ75" s="107"/>
      <c r="AK75" s="107"/>
      <c r="AL75" s="107"/>
      <c r="AM75" s="107"/>
      <c r="AN75" s="107"/>
      <c r="AO75" s="107"/>
      <c r="AP75" s="107"/>
      <c r="AQ75" s="107"/>
      <c r="AR75" s="107"/>
      <c r="AS75" s="107"/>
      <c r="AT75" s="107"/>
      <c r="AU75" s="107"/>
      <c r="AV75" s="107"/>
      <c r="AW75" s="107"/>
      <c r="AX75" s="107"/>
      <c r="AY75" s="107"/>
      <c r="AZ75" s="107"/>
      <c r="BA75" s="107"/>
      <c r="BB75" s="107"/>
      <c r="BC75" s="107"/>
      <c r="BD75" s="107"/>
      <c r="BE75" s="107"/>
      <c r="BF75" s="107"/>
      <c r="BG75" s="107"/>
      <c r="BH75" s="107"/>
      <c r="BI75" s="107"/>
      <c r="BJ75" s="107"/>
      <c r="BK75" s="107"/>
      <c r="BL75" s="107"/>
      <c r="BM75" s="107"/>
      <c r="BN75" s="107"/>
      <c r="BO75" s="107"/>
      <c r="BP75" s="107"/>
      <c r="BQ75" s="107"/>
      <c r="BR75" s="107"/>
      <c r="BS75" s="107"/>
      <c r="BT75" s="107"/>
      <c r="BU75" s="107"/>
      <c r="BV75" s="107"/>
      <c r="BW75" s="107"/>
      <c r="BX75" s="107"/>
      <c r="BY75" s="107"/>
      <c r="BZ75" s="107"/>
      <c r="CA75" s="107"/>
      <c r="CB75" s="107"/>
      <c r="CC75" s="107"/>
      <c r="CD75" s="107"/>
      <c r="CE75" s="107"/>
      <c r="CF75" s="107"/>
      <c r="CG75" s="107"/>
      <c r="CH75" s="107"/>
      <c r="CI75" s="107"/>
      <c r="CJ75" s="107"/>
      <c r="CK75" s="107"/>
      <c r="CL75" s="107"/>
      <c r="CM75" s="107"/>
      <c r="CN75" s="107"/>
      <c r="CO75" s="107"/>
      <c r="CP75" s="107"/>
      <c r="CQ75" s="107"/>
      <c r="CR75" s="107"/>
      <c r="CS75" s="107"/>
      <c r="CT75" s="107"/>
      <c r="CU75" s="107"/>
      <c r="CV75" s="107"/>
      <c r="CW75" s="107"/>
      <c r="CX75" s="107"/>
      <c r="CY75" s="107"/>
      <c r="CZ75" s="107"/>
      <c r="DA75" s="107"/>
      <c r="DB75" s="107"/>
      <c r="DC75" s="107"/>
      <c r="DD75" s="107"/>
      <c r="DE75" s="107"/>
      <c r="DF75" s="107"/>
      <c r="DG75" s="107"/>
      <c r="DH75" s="107"/>
      <c r="DI75" s="107"/>
      <c r="DJ75" s="107"/>
      <c r="DK75" s="107"/>
      <c r="DL75" s="107"/>
      <c r="DM75" s="107"/>
      <c r="DN75" s="107"/>
      <c r="DO75" s="107"/>
      <c r="DP75" s="107"/>
      <c r="DQ75" s="107"/>
      <c r="DR75" s="107"/>
      <c r="DS75" s="107"/>
      <c r="DT75" s="107"/>
      <c r="DU75" s="107"/>
      <c r="DV75" s="107"/>
      <c r="DW75" s="107"/>
      <c r="DX75" s="107"/>
      <c r="DY75" s="107"/>
      <c r="DZ75" s="107"/>
      <c r="EA75" s="107"/>
      <c r="EB75" s="107"/>
      <c r="EC75" s="107"/>
      <c r="ED75" s="107"/>
      <c r="EE75" s="107"/>
      <c r="EF75" s="107"/>
      <c r="EG75" s="107"/>
      <c r="EH75" s="107"/>
      <c r="EI75" s="107"/>
      <c r="EJ75" s="107"/>
      <c r="EK75" s="107"/>
      <c r="EL75" s="107"/>
      <c r="EM75" s="107"/>
      <c r="EN75" s="107"/>
      <c r="EO75" s="107"/>
      <c r="EP75" s="107"/>
      <c r="EQ75" s="107"/>
      <c r="ER75" s="107"/>
      <c r="ES75" s="107"/>
      <c r="ET75" s="107"/>
      <c r="EU75" s="107"/>
      <c r="EV75" s="107"/>
      <c r="EW75" s="107"/>
      <c r="EX75" s="107"/>
      <c r="EY75" s="107"/>
      <c r="EZ75" s="107"/>
      <c r="FA75" s="107"/>
      <c r="FB75" s="107"/>
      <c r="FC75" s="107"/>
      <c r="FD75" s="107"/>
      <c r="FE75" s="107"/>
      <c r="FF75" s="107"/>
      <c r="FG75" s="107"/>
      <c r="FH75" s="107"/>
      <c r="FI75" s="107"/>
      <c r="FJ75" s="107"/>
      <c r="FK75" s="107"/>
      <c r="FL75" s="107"/>
      <c r="FM75" s="107"/>
      <c r="FN75" s="107"/>
      <c r="FO75" s="107"/>
      <c r="FP75" s="107"/>
      <c r="FQ75" s="107"/>
      <c r="FR75" s="107"/>
      <c r="FS75" s="107"/>
      <c r="FT75" s="107"/>
      <c r="FU75" s="107"/>
      <c r="FV75" s="107"/>
      <c r="FW75" s="107"/>
      <c r="FX75" s="107"/>
      <c r="FY75" s="107"/>
      <c r="FZ75" s="107"/>
      <c r="GA75" s="107"/>
      <c r="GB75" s="107"/>
      <c r="GC75" s="107"/>
      <c r="GD75" s="107"/>
      <c r="GE75" s="107"/>
      <c r="GF75" s="107"/>
      <c r="GG75" s="107"/>
      <c r="GH75" s="107"/>
      <c r="GI75" s="107"/>
      <c r="GJ75" s="107"/>
      <c r="GK75" s="107"/>
      <c r="GL75" s="107"/>
      <c r="GM75" s="107"/>
      <c r="GN75" s="107"/>
      <c r="GO75" s="107"/>
      <c r="GP75" s="107"/>
      <c r="GQ75" s="107"/>
      <c r="GR75" s="107"/>
      <c r="GS75" s="107"/>
      <c r="GT75" s="107"/>
      <c r="GU75" s="107"/>
      <c r="GV75" s="107"/>
      <c r="GW75" s="107"/>
      <c r="GX75" s="107"/>
      <c r="GY75" s="107"/>
      <c r="GZ75" s="107"/>
      <c r="HA75" s="107"/>
      <c r="HB75" s="107"/>
      <c r="HC75" s="107"/>
      <c r="HD75" s="107"/>
      <c r="HE75" s="107"/>
      <c r="HF75" s="107"/>
      <c r="HG75" s="107"/>
      <c r="HH75" s="107"/>
      <c r="HI75" s="107"/>
      <c r="HJ75" s="107"/>
      <c r="HK75" s="107"/>
      <c r="HL75" s="107"/>
      <c r="HM75" s="107"/>
      <c r="HN75" s="107"/>
      <c r="HO75" s="107"/>
      <c r="HP75" s="107"/>
      <c r="HQ75" s="107"/>
      <c r="HR75" s="107"/>
      <c r="HS75" s="107"/>
      <c r="HT75" s="107"/>
      <c r="HU75" s="107"/>
      <c r="HV75" s="107"/>
      <c r="HW75" s="107"/>
      <c r="HX75" s="107"/>
      <c r="HY75" s="107"/>
      <c r="HZ75" s="107"/>
      <c r="IA75" s="107"/>
      <c r="IB75" s="107"/>
      <c r="IC75" s="107"/>
      <c r="ID75" s="107"/>
      <c r="IE75" s="107"/>
      <c r="IF75" s="107"/>
      <c r="IG75" s="107"/>
      <c r="IH75" s="107"/>
      <c r="II75" s="107"/>
      <c r="IJ75" s="107"/>
      <c r="IK75" s="107"/>
      <c r="IL75" s="107"/>
      <c r="IM75" s="107"/>
      <c r="IN75" s="107"/>
      <c r="IO75" s="107"/>
      <c r="IP75" s="107"/>
      <c r="IQ75" s="107"/>
      <c r="IR75" s="107"/>
      <c r="IS75" s="107"/>
      <c r="IT75" s="107"/>
      <c r="IU75" s="107"/>
    </row>
    <row r="76" spans="1:255" ht="12" customHeight="1" x14ac:dyDescent="0.25">
      <c r="A76" s="9"/>
      <c r="B76" s="109" t="s">
        <v>34</v>
      </c>
      <c r="C76" s="110"/>
      <c r="D76" s="110"/>
      <c r="E76" s="110"/>
      <c r="F76" s="110"/>
      <c r="G76" s="111">
        <f>G28+G33+G43+G67+G74</f>
        <v>10277172</v>
      </c>
    </row>
    <row r="77" spans="1:255" ht="12" customHeight="1" x14ac:dyDescent="0.25">
      <c r="A77" s="9"/>
      <c r="B77" s="112" t="s">
        <v>35</v>
      </c>
      <c r="C77" s="113"/>
      <c r="D77" s="113"/>
      <c r="E77" s="113"/>
      <c r="F77" s="113"/>
      <c r="G77" s="114">
        <f>G76*0.05</f>
        <v>513858.60000000003</v>
      </c>
    </row>
    <row r="78" spans="1:255" ht="12" customHeight="1" x14ac:dyDescent="0.25">
      <c r="A78" s="9"/>
      <c r="B78" s="115" t="s">
        <v>36</v>
      </c>
      <c r="C78" s="116"/>
      <c r="D78" s="116"/>
      <c r="E78" s="116"/>
      <c r="F78" s="116"/>
      <c r="G78" s="117">
        <f>G77+G76</f>
        <v>10791030.6</v>
      </c>
    </row>
    <row r="79" spans="1:255" ht="12" customHeight="1" x14ac:dyDescent="0.25">
      <c r="A79" s="9"/>
      <c r="B79" s="112" t="s">
        <v>37</v>
      </c>
      <c r="C79" s="113"/>
      <c r="D79" s="113"/>
      <c r="E79" s="113"/>
      <c r="F79" s="113"/>
      <c r="G79" s="114">
        <f>G12</f>
        <v>14500000</v>
      </c>
    </row>
    <row r="80" spans="1:255" ht="12" customHeight="1" x14ac:dyDescent="0.25">
      <c r="A80" s="9"/>
      <c r="B80" s="118" t="s">
        <v>38</v>
      </c>
      <c r="C80" s="119"/>
      <c r="D80" s="119"/>
      <c r="E80" s="119"/>
      <c r="F80" s="119"/>
      <c r="G80" s="120">
        <f>G79-G78</f>
        <v>3708969.4000000004</v>
      </c>
    </row>
    <row r="81" spans="1:7" s="1" customFormat="1" ht="12" customHeight="1" x14ac:dyDescent="0.25">
      <c r="A81" s="9"/>
      <c r="B81" s="22" t="s">
        <v>93</v>
      </c>
      <c r="C81" s="23"/>
      <c r="D81" s="23"/>
      <c r="E81" s="23"/>
      <c r="F81" s="23"/>
      <c r="G81" s="24"/>
    </row>
    <row r="82" spans="1:7" s="1" customFormat="1" ht="12" customHeight="1" thickBot="1" x14ac:dyDescent="0.3">
      <c r="A82" s="9"/>
      <c r="B82" s="25"/>
      <c r="C82" s="23"/>
      <c r="D82" s="23"/>
      <c r="E82" s="23"/>
      <c r="F82" s="23"/>
      <c r="G82" s="24"/>
    </row>
    <row r="83" spans="1:7" s="1" customFormat="1" ht="12" customHeight="1" x14ac:dyDescent="0.25">
      <c r="A83" s="9"/>
      <c r="B83" s="26" t="s">
        <v>94</v>
      </c>
      <c r="C83" s="27"/>
      <c r="D83" s="27"/>
      <c r="E83" s="27"/>
      <c r="F83" s="28"/>
      <c r="G83" s="24"/>
    </row>
    <row r="84" spans="1:7" s="1" customFormat="1" ht="12" customHeight="1" x14ac:dyDescent="0.25">
      <c r="A84" s="9"/>
      <c r="B84" s="29" t="s">
        <v>39</v>
      </c>
      <c r="C84" s="30"/>
      <c r="D84" s="30"/>
      <c r="E84" s="30"/>
      <c r="F84" s="31"/>
      <c r="G84" s="24"/>
    </row>
    <row r="85" spans="1:7" s="1" customFormat="1" ht="12" customHeight="1" x14ac:dyDescent="0.25">
      <c r="A85" s="9"/>
      <c r="B85" s="29" t="s">
        <v>40</v>
      </c>
      <c r="C85" s="30"/>
      <c r="D85" s="30"/>
      <c r="E85" s="30"/>
      <c r="F85" s="31"/>
      <c r="G85" s="24"/>
    </row>
    <row r="86" spans="1:7" s="1" customFormat="1" ht="12.75" customHeight="1" x14ac:dyDescent="0.25">
      <c r="A86" s="9"/>
      <c r="B86" s="29" t="s">
        <v>41</v>
      </c>
      <c r="C86" s="30"/>
      <c r="D86" s="30"/>
      <c r="E86" s="30"/>
      <c r="F86" s="31"/>
      <c r="G86" s="24"/>
    </row>
    <row r="87" spans="1:7" s="1" customFormat="1" ht="12" customHeight="1" x14ac:dyDescent="0.25">
      <c r="A87" s="9"/>
      <c r="B87" s="29" t="s">
        <v>42</v>
      </c>
      <c r="C87" s="30"/>
      <c r="D87" s="30"/>
      <c r="E87" s="30"/>
      <c r="F87" s="31"/>
      <c r="G87" s="24"/>
    </row>
    <row r="88" spans="1:7" s="1" customFormat="1" ht="12" customHeight="1" x14ac:dyDescent="0.25">
      <c r="A88" s="9"/>
      <c r="B88" s="29" t="s">
        <v>43</v>
      </c>
      <c r="C88" s="30"/>
      <c r="D88" s="30"/>
      <c r="E88" s="30"/>
      <c r="F88" s="31"/>
      <c r="G88" s="24"/>
    </row>
    <row r="89" spans="1:7" s="1" customFormat="1" ht="12" customHeight="1" thickBot="1" x14ac:dyDescent="0.3">
      <c r="A89" s="9"/>
      <c r="B89" s="32" t="s">
        <v>44</v>
      </c>
      <c r="C89" s="33"/>
      <c r="D89" s="33"/>
      <c r="E89" s="33"/>
      <c r="F89" s="34"/>
      <c r="G89" s="24"/>
    </row>
    <row r="90" spans="1:7" s="1" customFormat="1" ht="12" customHeight="1" x14ac:dyDescent="0.25">
      <c r="A90" s="9"/>
      <c r="B90" s="25"/>
      <c r="C90" s="30"/>
      <c r="D90" s="30"/>
      <c r="E90" s="30"/>
      <c r="F90" s="30"/>
      <c r="G90" s="24"/>
    </row>
    <row r="91" spans="1:7" s="1" customFormat="1" ht="12" customHeight="1" thickBot="1" x14ac:dyDescent="0.3">
      <c r="A91" s="9"/>
      <c r="B91" s="53" t="s">
        <v>45</v>
      </c>
      <c r="C91" s="54"/>
      <c r="D91" s="35"/>
      <c r="E91" s="36"/>
      <c r="F91" s="36"/>
      <c r="G91" s="24"/>
    </row>
    <row r="92" spans="1:7" s="1" customFormat="1" ht="12" customHeight="1" x14ac:dyDescent="0.25">
      <c r="A92" s="9"/>
      <c r="B92" s="37" t="s">
        <v>32</v>
      </c>
      <c r="C92" s="38" t="s">
        <v>46</v>
      </c>
      <c r="D92" s="39" t="s">
        <v>47</v>
      </c>
      <c r="E92" s="36"/>
      <c r="F92" s="36"/>
      <c r="G92" s="24"/>
    </row>
    <row r="93" spans="1:7" s="1" customFormat="1" ht="12.75" customHeight="1" x14ac:dyDescent="0.25">
      <c r="A93" s="9"/>
      <c r="B93" s="40" t="s">
        <v>48</v>
      </c>
      <c r="C93" s="41">
        <f>G28</f>
        <v>2100000</v>
      </c>
      <c r="D93" s="42">
        <f>(C93/C99)</f>
        <v>0.19460606478124529</v>
      </c>
      <c r="E93" s="36"/>
      <c r="F93" s="36"/>
      <c r="G93" s="24"/>
    </row>
    <row r="94" spans="1:7" s="1" customFormat="1" ht="12.75" customHeight="1" x14ac:dyDescent="0.25">
      <c r="A94" s="9"/>
      <c r="B94" s="40" t="s">
        <v>49</v>
      </c>
      <c r="C94" s="41">
        <f>G33</f>
        <v>90000</v>
      </c>
      <c r="D94" s="42">
        <v>0</v>
      </c>
      <c r="E94" s="36"/>
      <c r="F94" s="36"/>
      <c r="G94" s="24"/>
    </row>
    <row r="95" spans="1:7" s="1" customFormat="1" ht="15" customHeight="1" x14ac:dyDescent="0.25">
      <c r="A95" s="9"/>
      <c r="B95" s="40" t="s">
        <v>50</v>
      </c>
      <c r="C95" s="41">
        <f>G43</f>
        <v>765000</v>
      </c>
      <c r="D95" s="42">
        <f>(C95/C99)</f>
        <v>7.089220931316792E-2</v>
      </c>
      <c r="E95" s="36"/>
      <c r="F95" s="36"/>
      <c r="G95" s="24"/>
    </row>
    <row r="96" spans="1:7" s="1" customFormat="1" ht="12" customHeight="1" x14ac:dyDescent="0.25">
      <c r="A96" s="9"/>
      <c r="B96" s="40" t="s">
        <v>27</v>
      </c>
      <c r="C96" s="41">
        <f>G67</f>
        <v>5552172</v>
      </c>
      <c r="D96" s="42">
        <f>(C96/C99)</f>
        <v>0.51451730662315054</v>
      </c>
      <c r="E96" s="36"/>
      <c r="F96" s="36"/>
      <c r="G96" s="24"/>
    </row>
    <row r="97" spans="1:7" s="1" customFormat="1" ht="12" customHeight="1" x14ac:dyDescent="0.25">
      <c r="A97" s="9"/>
      <c r="B97" s="40" t="s">
        <v>51</v>
      </c>
      <c r="C97" s="43">
        <f>G74</f>
        <v>1770000</v>
      </c>
      <c r="D97" s="42">
        <f>(C97/C99)</f>
        <v>0.16402511174419246</v>
      </c>
      <c r="E97" s="44"/>
      <c r="F97" s="44"/>
      <c r="G97" s="24"/>
    </row>
    <row r="98" spans="1:7" s="1" customFormat="1" ht="12" customHeight="1" x14ac:dyDescent="0.25">
      <c r="A98" s="9"/>
      <c r="B98" s="40" t="s">
        <v>52</v>
      </c>
      <c r="C98" s="43">
        <f>G77</f>
        <v>513858.60000000003</v>
      </c>
      <c r="D98" s="42">
        <f>(C98/C99)</f>
        <v>4.7619047619047623E-2</v>
      </c>
      <c r="E98" s="44"/>
      <c r="F98" s="44"/>
      <c r="G98" s="24"/>
    </row>
    <row r="99" spans="1:7" s="1" customFormat="1" ht="12" customHeight="1" thickBot="1" x14ac:dyDescent="0.3">
      <c r="A99" s="9"/>
      <c r="B99" s="45" t="s">
        <v>53</v>
      </c>
      <c r="C99" s="46">
        <f>SUM(C93:C98)</f>
        <v>10791030.6</v>
      </c>
      <c r="D99" s="47">
        <f>SUM(D93:D98)</f>
        <v>0.99165974008080382</v>
      </c>
      <c r="E99" s="44"/>
      <c r="F99" s="44"/>
      <c r="G99" s="24"/>
    </row>
    <row r="100" spans="1:7" s="1" customFormat="1" ht="12" customHeight="1" x14ac:dyDescent="0.25">
      <c r="A100" s="9"/>
      <c r="B100" s="25"/>
      <c r="C100" s="23"/>
      <c r="D100" s="23"/>
      <c r="E100" s="23"/>
      <c r="F100" s="23"/>
      <c r="G100" s="24"/>
    </row>
    <row r="101" spans="1:7" s="1" customFormat="1" ht="12" customHeight="1" thickBot="1" x14ac:dyDescent="0.3">
      <c r="A101" s="9"/>
      <c r="B101" s="15"/>
      <c r="C101" s="23"/>
      <c r="D101" s="23"/>
      <c r="E101" s="23"/>
      <c r="F101" s="23"/>
      <c r="G101" s="24"/>
    </row>
    <row r="102" spans="1:7" s="1" customFormat="1" ht="12" customHeight="1" thickBot="1" x14ac:dyDescent="0.3">
      <c r="A102" s="9"/>
      <c r="B102" s="55" t="s">
        <v>65</v>
      </c>
      <c r="C102" s="56"/>
      <c r="D102" s="56"/>
      <c r="E102" s="57"/>
      <c r="F102" s="44"/>
      <c r="G102" s="24"/>
    </row>
    <row r="103" spans="1:7" s="1" customFormat="1" ht="12.75" customHeight="1" x14ac:dyDescent="0.25">
      <c r="A103" s="9"/>
      <c r="B103" s="48" t="s">
        <v>66</v>
      </c>
      <c r="C103" s="49">
        <v>7500</v>
      </c>
      <c r="D103" s="49">
        <f>G9</f>
        <v>10000</v>
      </c>
      <c r="E103" s="49">
        <v>9500</v>
      </c>
      <c r="F103" s="50"/>
      <c r="G103" s="51"/>
    </row>
    <row r="104" spans="1:7" s="1" customFormat="1" ht="12" customHeight="1" thickBot="1" x14ac:dyDescent="0.3">
      <c r="A104" s="9"/>
      <c r="B104" s="45" t="s">
        <v>67</v>
      </c>
      <c r="C104" s="46">
        <f>(G78/C103)</f>
        <v>1438.8040799999999</v>
      </c>
      <c r="D104" s="46">
        <f>(G78/D103)</f>
        <v>1079.1030599999999</v>
      </c>
      <c r="E104" s="52">
        <f>(G78/E103)</f>
        <v>1135.8979578947367</v>
      </c>
      <c r="F104" s="50"/>
      <c r="G104" s="51"/>
    </row>
    <row r="105" spans="1:7" s="1" customFormat="1" ht="12.75" customHeight="1" x14ac:dyDescent="0.25">
      <c r="A105" s="9"/>
      <c r="B105" s="10" t="s">
        <v>54</v>
      </c>
      <c r="C105" s="8"/>
      <c r="D105" s="8"/>
      <c r="E105" s="8"/>
      <c r="F105" s="8"/>
      <c r="G105" s="13"/>
    </row>
    <row r="106" spans="1:7" s="1" customFormat="1" ht="12" customHeight="1" x14ac:dyDescent="0.25">
      <c r="G106" s="14"/>
    </row>
    <row r="107" spans="1:7" s="1" customFormat="1" ht="12" customHeight="1" x14ac:dyDescent="0.25">
      <c r="G107" s="14"/>
    </row>
    <row r="108" spans="1:7" s="1" customFormat="1" ht="12.75" customHeight="1" x14ac:dyDescent="0.25">
      <c r="G108" s="14"/>
    </row>
    <row r="109" spans="1:7" s="1" customFormat="1" ht="15.6" customHeight="1" x14ac:dyDescent="0.25">
      <c r="G109" s="14"/>
    </row>
  </sheetData>
  <mergeCells count="10">
    <mergeCell ref="B17:G17"/>
    <mergeCell ref="B91:C91"/>
    <mergeCell ref="B102:E102"/>
    <mergeCell ref="E9:F9"/>
    <mergeCell ref="E10:F10"/>
    <mergeCell ref="E11:F11"/>
    <mergeCell ref="E13:F13"/>
    <mergeCell ref="E14:F14"/>
    <mergeCell ref="E15:F15"/>
    <mergeCell ref="E12:F12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SANDIA TUNEL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Morales Leon Jeannette Paola</cp:lastModifiedBy>
  <cp:lastPrinted>2022-02-19T01:45:31Z</cp:lastPrinted>
  <dcterms:created xsi:type="dcterms:W3CDTF">2020-11-27T12:49:26Z</dcterms:created>
  <dcterms:modified xsi:type="dcterms:W3CDTF">2023-02-02T16:00:47Z</dcterms:modified>
</cp:coreProperties>
</file>