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E 2023\"/>
    </mc:Choice>
  </mc:AlternateContent>
  <bookViews>
    <workbookView xWindow="0" yWindow="0" windowWidth="28800" windowHeight="12435"/>
  </bookViews>
  <sheets>
    <sheet name="ZAPALLO CAMOTE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2" l="1"/>
  <c r="G40" i="2"/>
  <c r="G34" i="2"/>
  <c r="G71" i="2" l="1"/>
  <c r="G70" i="2"/>
  <c r="G72" i="2" s="1"/>
  <c r="G64" i="2" l="1"/>
  <c r="G61" i="2" l="1"/>
  <c r="D101" i="2" l="1"/>
  <c r="C95" i="2"/>
  <c r="G59" i="2"/>
  <c r="G38" i="2"/>
  <c r="G39" i="2"/>
  <c r="G65" i="2"/>
  <c r="G63" i="2"/>
  <c r="G60" i="2"/>
  <c r="G57" i="2"/>
  <c r="G56" i="2"/>
  <c r="G55" i="2"/>
  <c r="G54" i="2"/>
  <c r="G52" i="2"/>
  <c r="G47" i="2"/>
  <c r="G46" i="2"/>
  <c r="G45" i="2"/>
  <c r="G4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12" i="2"/>
  <c r="G77" i="2" s="1"/>
  <c r="G48" i="2" l="1"/>
  <c r="C94" i="2"/>
  <c r="C91" i="2"/>
  <c r="C92" i="2"/>
  <c r="C93" i="2"/>
  <c r="G74" i="2" l="1"/>
  <c r="G75" i="2" s="1"/>
  <c r="C96" i="2" s="1"/>
  <c r="C97" i="2" s="1"/>
  <c r="D91" i="2" l="1"/>
  <c r="D92" i="2"/>
  <c r="G76" i="2"/>
  <c r="D95" i="2"/>
  <c r="D93" i="2"/>
  <c r="D94" i="2"/>
  <c r="D96" i="2"/>
  <c r="E102" i="2" l="1"/>
  <c r="C102" i="2"/>
  <c r="G78" i="2"/>
  <c r="D102" i="2"/>
  <c r="D97" i="2"/>
</calcChain>
</file>

<file path=xl/sharedStrings.xml><?xml version="1.0" encoding="utf-8"?>
<sst xmlns="http://schemas.openxmlformats.org/spreadsheetml/2006/main" count="195" uniqueCount="127">
  <si>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</si>
  <si>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</si>
  <si>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</si>
  <si>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</si>
  <si>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</si>
  <si>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</si>
  <si>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</si>
  <si>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</si>
  <si>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</si>
  <si>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</si>
  <si>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</si>
  <si>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</si>
  <si>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</si>
  <si>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</si>
  <si>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</si>
  <si>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</si>
  <si>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</si>
  <si>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</si>
  <si>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</si>
  <si>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</si>
  <si>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</si>
  <si>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</si>
  <si>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</si>
  <si>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</si>
  <si>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</si>
  <si>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</si>
  <si>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</si>
  <si>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</si>
  <si>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</si>
  <si>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</si>
  <si>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</si>
  <si>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</si>
  <si>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</si>
  <si>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</si>
  <si>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</si>
  <si>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</si>
  <si>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</si>
  <si>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</si>
  <si>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</si>
  <si>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</si>
  <si>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</si>
  <si>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</si>
  <si>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</si>
  <si>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</si>
  <si>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</si>
  <si>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</si>
  <si>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</si>
  <si>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</si>
  <si>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</si>
  <si>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</si>
  <si>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</si>
  <si>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</si>
  <si>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</si>
  <si>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</si>
  <si>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</si>
  <si>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</si>
  <si>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</si>
  <si>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</si>
  <si>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MERCADO INTERNO</t>
  </si>
  <si>
    <t>Dic-Mar</t>
  </si>
  <si>
    <t>Sep-Oct</t>
  </si>
  <si>
    <t>Acequiadura</t>
  </si>
  <si>
    <t xml:space="preserve"> </t>
  </si>
  <si>
    <t>FERTILIZANTE</t>
  </si>
  <si>
    <t>Urea</t>
  </si>
  <si>
    <t>FUNGICIDA</t>
  </si>
  <si>
    <t>INSECTICIDA</t>
  </si>
  <si>
    <t>SEQUIA</t>
  </si>
  <si>
    <t>Paleo acequia</t>
  </si>
  <si>
    <t>Riego pre-transplante/siembra</t>
  </si>
  <si>
    <t>Transplante/siembra</t>
  </si>
  <si>
    <t>Riegos (4)</t>
  </si>
  <si>
    <t>Dic-Ene</t>
  </si>
  <si>
    <t>Aplicación fertilizante</t>
  </si>
  <si>
    <t>Limpia manual</t>
  </si>
  <si>
    <t>Aplicación pesticidas</t>
  </si>
  <si>
    <t>Oct -Nov</t>
  </si>
  <si>
    <t>Oct - Dic</t>
  </si>
  <si>
    <t>Riegos (3)</t>
  </si>
  <si>
    <t>Corta y carga</t>
  </si>
  <si>
    <t>Dic-Feb</t>
  </si>
  <si>
    <t>Embalage y carga</t>
  </si>
  <si>
    <t>Aradura</t>
  </si>
  <si>
    <t>Rastraje</t>
  </si>
  <si>
    <t>Melgadura</t>
  </si>
  <si>
    <t>PLANTINES</t>
  </si>
  <si>
    <t>u</t>
  </si>
  <si>
    <t>kg</t>
  </si>
  <si>
    <t>Superfosfato triple</t>
  </si>
  <si>
    <t>Muriato de potasio</t>
  </si>
  <si>
    <t>Nitrato de potasio</t>
  </si>
  <si>
    <t>Asufre ventilado</t>
  </si>
  <si>
    <t>Karate Zeon</t>
  </si>
  <si>
    <t>Oct-DIc</t>
  </si>
  <si>
    <t>Actara 25 WG</t>
  </si>
  <si>
    <t>Lt</t>
  </si>
  <si>
    <t>RENDIMIENTO (Unidades/ha)</t>
  </si>
  <si>
    <t>PRECIO ESPERADO ($/Unidades)</t>
  </si>
  <si>
    <t>Sept</t>
  </si>
  <si>
    <t>Oct</t>
  </si>
  <si>
    <t>Ago</t>
  </si>
  <si>
    <t>Feb</t>
  </si>
  <si>
    <t>Camote</t>
  </si>
  <si>
    <t>O"higgins</t>
  </si>
  <si>
    <t>Rengo</t>
  </si>
  <si>
    <t>Quinta de Tilcoco</t>
  </si>
  <si>
    <t xml:space="preserve">Aporca </t>
  </si>
  <si>
    <t>Época(Mes)</t>
  </si>
  <si>
    <t>Nov</t>
  </si>
  <si>
    <t>Dic</t>
  </si>
  <si>
    <t>JA/JH</t>
  </si>
  <si>
    <t>May.</t>
  </si>
  <si>
    <t>Jul-Agost</t>
  </si>
  <si>
    <t>Aliette 50 wp</t>
  </si>
  <si>
    <t>Polyben 50 wp</t>
  </si>
  <si>
    <t>ESCENARIOS COSTO UNITARIO  ($/unidades) kg</t>
  </si>
  <si>
    <t>Rendimiento  (Unidades/hà) kg</t>
  </si>
  <si>
    <t>Costo unitario ($/ Unidades) kg (*)</t>
  </si>
  <si>
    <t>Vertimec 018 ec</t>
  </si>
  <si>
    <t xml:space="preserve">Aplicación pesticidas </t>
  </si>
  <si>
    <t>Flete</t>
  </si>
  <si>
    <t>c/u</t>
  </si>
  <si>
    <t>Otros gastos de venta</t>
  </si>
  <si>
    <t>global</t>
  </si>
  <si>
    <t>Diciembre-enero</t>
  </si>
  <si>
    <t>ZAPALLO CAMOTE</t>
  </si>
  <si>
    <t>3. Precio esperado por ventas corresponde a precio colocado en el domicilio del comprador (incluye Ingreso a Feria)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</si>
</sst>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rgb="FF000000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15" fillId="0" borderId="18"/>
    <xf numFmtId="9" fontId="17" fillId="0" borderId="18"/>
  </cellStyleXfs>
  <cellXfs count="13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3" fontId="2" fillId="2" borderId="12" xfId="0" applyNumberFormat="1" applyFont="1" applyFill="1" applyBorder="1" applyAlignment="1"/>
    <xf numFmtId="0" fontId="2" fillId="2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6" xfId="0" applyFont="1" applyFill="1" applyBorder="1" applyAlignment="1"/>
    <xf numFmtId="0" fontId="2" fillId="2" borderId="17" xfId="0" applyFont="1" applyFill="1" applyBorder="1" applyAlignment="1"/>
    <xf numFmtId="3" fontId="2" fillId="2" borderId="17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0" fontId="11" fillId="6" borderId="18" xfId="0" applyFont="1" applyFill="1" applyBorder="1" applyAlignment="1"/>
    <xf numFmtId="3" fontId="9" fillId="2" borderId="6" xfId="0" applyNumberFormat="1" applyFont="1" applyFill="1" applyBorder="1" applyAlignment="1">
      <alignment vertical="center"/>
    </xf>
    <xf numFmtId="165" fontId="9" fillId="2" borderId="6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0" fontId="11" fillId="2" borderId="18" xfId="0" applyFont="1" applyFill="1" applyBorder="1" applyAlignment="1"/>
    <xf numFmtId="0" fontId="0" fillId="2" borderId="20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6" fillId="5" borderId="28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49" fontId="9" fillId="7" borderId="29" xfId="0" applyNumberFormat="1" applyFont="1" applyFill="1" applyBorder="1" applyAlignment="1">
      <alignment vertical="center"/>
    </xf>
    <xf numFmtId="49" fontId="9" fillId="2" borderId="31" xfId="0" applyNumberFormat="1" applyFont="1" applyFill="1" applyBorder="1" applyAlignment="1">
      <alignment vertical="center"/>
    </xf>
    <xf numFmtId="9" fontId="11" fillId="2" borderId="32" xfId="0" applyNumberFormat="1" applyFont="1" applyFill="1" applyBorder="1" applyAlignment="1"/>
    <xf numFmtId="49" fontId="9" fillId="7" borderId="33" xfId="0" applyNumberFormat="1" applyFont="1" applyFill="1" applyBorder="1" applyAlignment="1">
      <alignment vertical="center"/>
    </xf>
    <xf numFmtId="165" fontId="9" fillId="7" borderId="34" xfId="0" applyNumberFormat="1" applyFont="1" applyFill="1" applyBorder="1" applyAlignment="1">
      <alignment vertical="center"/>
    </xf>
    <xf numFmtId="9" fontId="9" fillId="7" borderId="35" xfId="0" applyNumberFormat="1" applyFont="1" applyFill="1" applyBorder="1" applyAlignment="1">
      <alignment vertical="center"/>
    </xf>
    <xf numFmtId="0" fontId="11" fillId="8" borderId="38" xfId="0" applyFont="1" applyFill="1" applyBorder="1" applyAlignment="1"/>
    <xf numFmtId="0" fontId="11" fillId="2" borderId="18" xfId="0" applyFont="1" applyFill="1" applyBorder="1" applyAlignment="1">
      <alignment vertical="center"/>
    </xf>
    <xf numFmtId="49" fontId="11" fillId="2" borderId="18" xfId="0" applyNumberFormat="1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vertical="center"/>
    </xf>
    <xf numFmtId="0" fontId="11" fillId="2" borderId="40" xfId="0" applyFont="1" applyFill="1" applyBorder="1" applyAlignment="1"/>
    <xf numFmtId="0" fontId="11" fillId="2" borderId="41" xfId="0" applyFont="1" applyFill="1" applyBorder="1" applyAlignment="1"/>
    <xf numFmtId="49" fontId="11" fillId="2" borderId="42" xfId="0" applyNumberFormat="1" applyFont="1" applyFill="1" applyBorder="1" applyAlignment="1">
      <alignment vertical="center"/>
    </xf>
    <xf numFmtId="0" fontId="11" fillId="2" borderId="43" xfId="0" applyFont="1" applyFill="1" applyBorder="1" applyAlignment="1"/>
    <xf numFmtId="49" fontId="11" fillId="2" borderId="44" xfId="0" applyNumberFormat="1" applyFont="1" applyFill="1" applyBorder="1" applyAlignment="1">
      <alignment vertical="center"/>
    </xf>
    <xf numFmtId="0" fontId="11" fillId="2" borderId="45" xfId="0" applyFont="1" applyFill="1" applyBorder="1" applyAlignment="1"/>
    <xf numFmtId="0" fontId="11" fillId="2" borderId="46" xfId="0" applyFont="1" applyFill="1" applyBorder="1" applyAlignment="1"/>
    <xf numFmtId="0" fontId="9" fillId="6" borderId="18" xfId="0" applyFont="1" applyFill="1" applyBorder="1" applyAlignment="1">
      <alignment vertical="center"/>
    </xf>
    <xf numFmtId="49" fontId="9" fillId="7" borderId="47" xfId="0" applyNumberFormat="1" applyFont="1" applyFill="1" applyBorder="1" applyAlignment="1">
      <alignment vertical="center"/>
    </xf>
    <xf numFmtId="165" fontId="9" fillId="7" borderId="35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7" xfId="0" applyNumberFormat="1" applyFont="1" applyFill="1" applyBorder="1" applyAlignment="1">
      <alignment horizontal="right"/>
    </xf>
    <xf numFmtId="3" fontId="2" fillId="2" borderId="21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 vertical="center"/>
    </xf>
    <xf numFmtId="164" fontId="13" fillId="2" borderId="18" xfId="0" applyNumberFormat="1" applyFont="1" applyFill="1" applyBorder="1" applyAlignment="1">
      <alignment horizontal="right" vertical="center"/>
    </xf>
    <xf numFmtId="0" fontId="11" fillId="2" borderId="18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9" fillId="7" borderId="48" xfId="0" applyNumberFormat="1" applyFont="1" applyFill="1" applyBorder="1" applyAlignment="1">
      <alignment vertical="center"/>
    </xf>
    <xf numFmtId="49" fontId="9" fillId="7" borderId="19" xfId="0" applyNumberFormat="1" applyFont="1" applyFill="1" applyBorder="1" applyAlignment="1">
      <alignment horizontal="center" vertical="center"/>
    </xf>
    <xf numFmtId="49" fontId="11" fillId="7" borderId="30" xfId="0" applyNumberFormat="1" applyFont="1" applyFill="1" applyBorder="1" applyAlignment="1">
      <alignment horizontal="center"/>
    </xf>
    <xf numFmtId="49" fontId="18" fillId="5" borderId="14" xfId="0" applyNumberFormat="1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49" fontId="14" fillId="8" borderId="36" xfId="0" applyNumberFormat="1" applyFont="1" applyFill="1" applyBorder="1" applyAlignment="1">
      <alignment vertical="center"/>
    </xf>
    <xf numFmtId="0" fontId="9" fillId="8" borderId="37" xfId="0" applyFont="1" applyFill="1" applyBorder="1" applyAlignment="1">
      <alignment vertical="center"/>
    </xf>
    <xf numFmtId="49" fontId="14" fillId="8" borderId="49" xfId="0" applyNumberFormat="1" applyFont="1" applyFill="1" applyBorder="1" applyAlignment="1">
      <alignment horizontal="center" vertical="center"/>
    </xf>
    <xf numFmtId="49" fontId="14" fillId="8" borderId="50" xfId="0" applyNumberFormat="1" applyFont="1" applyFill="1" applyBorder="1" applyAlignment="1">
      <alignment horizontal="center" vertical="center"/>
    </xf>
    <xf numFmtId="49" fontId="14" fillId="8" borderId="51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164" fontId="1" fillId="9" borderId="52" xfId="0" applyNumberFormat="1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3" fontId="5" fillId="3" borderId="14" xfId="0" applyNumberFormat="1" applyFont="1" applyFill="1" applyBorder="1" applyAlignment="1">
      <alignment vertical="center"/>
    </xf>
    <xf numFmtId="49" fontId="19" fillId="5" borderId="14" xfId="0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9" fillId="3" borderId="14" xfId="0" applyNumberFormat="1" applyFont="1" applyFill="1" applyBorder="1" applyAlignment="1">
      <alignment horizontal="center" vertical="center"/>
    </xf>
    <xf numFmtId="49" fontId="19" fillId="3" borderId="14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3" fillId="2" borderId="14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3" fontId="3" fillId="2" borderId="14" xfId="0" applyNumberFormat="1" applyFont="1" applyFill="1" applyBorder="1" applyAlignment="1">
      <alignment vertical="center"/>
    </xf>
    <xf numFmtId="3" fontId="3" fillId="2" borderId="14" xfId="0" applyNumberFormat="1" applyFont="1" applyFill="1" applyBorder="1" applyAlignment="1">
      <alignment horizontal="right" vertical="center"/>
    </xf>
    <xf numFmtId="0" fontId="0" fillId="0" borderId="0" xfId="0" applyNumberFormat="1"/>
    <xf numFmtId="0" fontId="0" fillId="0" borderId="0" xfId="0"/>
    <xf numFmtId="0" fontId="16" fillId="2" borderId="14" xfId="0" applyFont="1" applyFill="1" applyBorder="1" applyAlignment="1">
      <alignment vertical="center"/>
    </xf>
    <xf numFmtId="49" fontId="19" fillId="3" borderId="5" xfId="0" applyNumberFormat="1" applyFont="1" applyFill="1" applyBorder="1" applyAlignment="1">
      <alignment vertical="center" wrapText="1"/>
    </xf>
    <xf numFmtId="0" fontId="3" fillId="10" borderId="53" xfId="0" applyFont="1" applyFill="1" applyBorder="1" applyAlignment="1">
      <alignment horizontal="right"/>
    </xf>
    <xf numFmtId="0" fontId="3" fillId="2" borderId="7" xfId="0" applyFont="1" applyFill="1" applyBorder="1"/>
    <xf numFmtId="49" fontId="5" fillId="3" borderId="6" xfId="0" applyNumberFormat="1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3" fontId="3" fillId="0" borderId="53" xfId="0" applyNumberFormat="1" applyFont="1" applyFill="1" applyBorder="1" applyAlignment="1">
      <alignment horizontal="right"/>
    </xf>
    <xf numFmtId="0" fontId="3" fillId="10" borderId="53" xfId="0" applyFont="1" applyFill="1" applyBorder="1" applyAlignment="1">
      <alignment horizontal="right" vertical="center" wrapText="1"/>
    </xf>
    <xf numFmtId="17" fontId="3" fillId="0" borderId="53" xfId="0" applyNumberFormat="1" applyFont="1" applyFill="1" applyBorder="1" applyAlignment="1">
      <alignment horizontal="right" vertical="center"/>
    </xf>
    <xf numFmtId="0" fontId="3" fillId="10" borderId="53" xfId="0" applyFont="1" applyFill="1" applyBorder="1" applyAlignment="1">
      <alignment horizontal="right" vertical="center"/>
    </xf>
    <xf numFmtId="3" fontId="3" fillId="0" borderId="53" xfId="0" applyNumberFormat="1" applyFont="1" applyFill="1" applyBorder="1" applyAlignment="1">
      <alignment horizontal="right" vertical="center"/>
    </xf>
    <xf numFmtId="49" fontId="3" fillId="2" borderId="54" xfId="0" applyNumberFormat="1" applyFont="1" applyFill="1" applyBorder="1" applyAlignment="1">
      <alignment horizontal="left"/>
    </xf>
    <xf numFmtId="49" fontId="3" fillId="2" borderId="55" xfId="0" applyNumberFormat="1" applyFont="1" applyFill="1" applyBorder="1" applyAlignment="1">
      <alignment horizontal="left"/>
    </xf>
    <xf numFmtId="3" fontId="3" fillId="0" borderId="53" xfId="0" applyNumberFormat="1" applyFont="1" applyBorder="1" applyAlignment="1">
      <alignment horizontal="right" vertical="center"/>
    </xf>
    <xf numFmtId="0" fontId="3" fillId="0" borderId="53" xfId="0" applyFont="1" applyBorder="1" applyAlignment="1">
      <alignment horizontal="right" vertical="center"/>
    </xf>
    <xf numFmtId="17" fontId="3" fillId="0" borderId="53" xfId="0" applyNumberFormat="1" applyFont="1" applyBorder="1" applyAlignment="1">
      <alignment horizontal="right" vertical="center"/>
    </xf>
    <xf numFmtId="17" fontId="3" fillId="10" borderId="53" xfId="0" applyNumberFormat="1" applyFont="1" applyFill="1" applyBorder="1" applyAlignment="1">
      <alignment horizontal="right" vertical="center"/>
    </xf>
    <xf numFmtId="49" fontId="3" fillId="2" borderId="6" xfId="0" applyNumberFormat="1" applyFont="1" applyFill="1" applyBorder="1"/>
    <xf numFmtId="0" fontId="3" fillId="2" borderId="6" xfId="0" applyFont="1" applyFill="1" applyBorder="1"/>
    <xf numFmtId="0" fontId="3" fillId="0" borderId="53" xfId="0" applyFont="1" applyBorder="1" applyAlignment="1">
      <alignment horizontal="right" vertical="center" wrapText="1"/>
    </xf>
    <xf numFmtId="0" fontId="3" fillId="11" borderId="14" xfId="0" applyFont="1" applyFill="1" applyBorder="1" applyAlignment="1">
      <alignment horizontal="center" vertical="center"/>
    </xf>
    <xf numFmtId="3" fontId="3" fillId="11" borderId="14" xfId="0" applyNumberFormat="1" applyFont="1" applyFill="1" applyBorder="1" applyAlignment="1">
      <alignment vertical="center"/>
    </xf>
    <xf numFmtId="3" fontId="3" fillId="11" borderId="14" xfId="0" applyNumberFormat="1" applyFont="1" applyFill="1" applyBorder="1" applyAlignment="1">
      <alignment horizontal="right" vertical="center"/>
    </xf>
    <xf numFmtId="3" fontId="9" fillId="7" borderId="56" xfId="0" applyNumberFormat="1" applyFont="1" applyFill="1" applyBorder="1" applyAlignment="1">
      <alignment vertical="center"/>
    </xf>
  </cellXfs>
  <cellStyles count="3">
    <cellStyle name="Normal" xfId="0" builtinId="0"/>
    <cellStyle name="Normal 2" xfId="1"/>
    <cellStyle name="TableStyleLight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topLeftCell="B1" zoomScale="112" zoomScaleNormal="112" workbookViewId="0">
      <selection activeCell="D12" sqref="D12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80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69"/>
    </row>
    <row r="2" spans="1:255" ht="15" customHeight="1" x14ac:dyDescent="0.25">
      <c r="A2" s="2"/>
      <c r="B2" s="2"/>
      <c r="C2" s="2"/>
      <c r="D2" s="2"/>
      <c r="E2" s="2"/>
      <c r="F2" s="2"/>
      <c r="G2" s="69"/>
    </row>
    <row r="3" spans="1:255" ht="15" customHeight="1" x14ac:dyDescent="0.25">
      <c r="A3" s="2"/>
      <c r="B3" s="2"/>
      <c r="C3" s="2"/>
      <c r="D3" s="2"/>
      <c r="E3" s="2"/>
      <c r="F3" s="2"/>
      <c r="G3" s="69"/>
    </row>
    <row r="4" spans="1:255" ht="15" customHeight="1" x14ac:dyDescent="0.25">
      <c r="A4" s="2"/>
      <c r="B4" s="2"/>
      <c r="C4" s="2"/>
      <c r="D4" s="2"/>
      <c r="E4" s="2"/>
      <c r="F4" s="2"/>
      <c r="G4" s="69"/>
    </row>
    <row r="5" spans="1:255" ht="15" customHeight="1" x14ac:dyDescent="0.25">
      <c r="A5" s="2"/>
      <c r="B5" s="2"/>
      <c r="C5" s="2"/>
      <c r="D5" s="2"/>
      <c r="E5" s="2"/>
      <c r="F5" s="2"/>
      <c r="G5" s="69"/>
    </row>
    <row r="6" spans="1:255" ht="15" customHeight="1" x14ac:dyDescent="0.25">
      <c r="A6" s="2"/>
      <c r="B6" s="2"/>
      <c r="C6" s="2"/>
      <c r="D6" s="2"/>
      <c r="E6" s="2"/>
      <c r="F6" s="2"/>
      <c r="G6" s="69"/>
    </row>
    <row r="7" spans="1:255" ht="15" customHeight="1" x14ac:dyDescent="0.25">
      <c r="A7" s="2"/>
      <c r="B7" s="2"/>
      <c r="C7" s="2"/>
      <c r="D7" s="2"/>
      <c r="E7" s="2"/>
      <c r="F7" s="2"/>
      <c r="G7" s="69"/>
    </row>
    <row r="8" spans="1:255" ht="15" customHeight="1" x14ac:dyDescent="0.25">
      <c r="A8" s="2"/>
      <c r="B8" s="3"/>
      <c r="C8" s="4"/>
      <c r="D8" s="2"/>
      <c r="E8" s="4"/>
      <c r="F8" s="4"/>
      <c r="G8" s="70"/>
    </row>
    <row r="9" spans="1:255" s="110" customFormat="1" ht="12" customHeight="1" x14ac:dyDescent="0.25">
      <c r="A9" s="104"/>
      <c r="B9" s="112" t="s">
        <v>0</v>
      </c>
      <c r="C9" s="113" t="s">
        <v>125</v>
      </c>
      <c r="D9" s="114"/>
      <c r="E9" s="115" t="s">
        <v>96</v>
      </c>
      <c r="F9" s="116"/>
      <c r="G9" s="117">
        <v>25000</v>
      </c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  <c r="IR9" s="109"/>
      <c r="IS9" s="109"/>
      <c r="IT9" s="109"/>
      <c r="IU9" s="109"/>
    </row>
    <row r="10" spans="1:255" s="110" customFormat="1" ht="25.5" customHeight="1" x14ac:dyDescent="0.25">
      <c r="A10" s="104"/>
      <c r="B10" s="6" t="s">
        <v>1</v>
      </c>
      <c r="C10" s="118" t="s">
        <v>102</v>
      </c>
      <c r="D10" s="114"/>
      <c r="E10" s="92" t="s">
        <v>2</v>
      </c>
      <c r="F10" s="93"/>
      <c r="G10" s="119" t="s">
        <v>59</v>
      </c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</row>
    <row r="11" spans="1:255" s="110" customFormat="1" ht="18" customHeight="1" x14ac:dyDescent="0.25">
      <c r="A11" s="104"/>
      <c r="B11" s="6" t="s">
        <v>3</v>
      </c>
      <c r="C11" s="120" t="s">
        <v>57</v>
      </c>
      <c r="D11" s="114"/>
      <c r="E11" s="92" t="s">
        <v>97</v>
      </c>
      <c r="F11" s="93"/>
      <c r="G11" s="121">
        <v>300</v>
      </c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109"/>
      <c r="CV11" s="109"/>
      <c r="CW11" s="109"/>
      <c r="CX11" s="109"/>
      <c r="CY11" s="109"/>
      <c r="CZ11" s="109"/>
      <c r="DA11" s="109"/>
      <c r="DB11" s="109"/>
      <c r="DC11" s="109"/>
      <c r="DD11" s="109"/>
      <c r="DE11" s="109"/>
      <c r="DF11" s="109"/>
      <c r="DG11" s="109"/>
      <c r="DH11" s="109"/>
      <c r="DI11" s="109"/>
      <c r="DJ11" s="109"/>
      <c r="DK11" s="109"/>
      <c r="DL11" s="109"/>
      <c r="DM11" s="109"/>
      <c r="DN11" s="109"/>
      <c r="DO11" s="109"/>
      <c r="DP11" s="109"/>
      <c r="DQ11" s="109"/>
      <c r="DR11" s="109"/>
      <c r="DS11" s="109"/>
      <c r="DT11" s="109"/>
      <c r="DU11" s="109"/>
      <c r="DV11" s="109"/>
      <c r="DW11" s="109"/>
      <c r="DX11" s="109"/>
      <c r="DY11" s="109"/>
      <c r="DZ11" s="109"/>
      <c r="EA11" s="109"/>
      <c r="EB11" s="109"/>
      <c r="EC11" s="109"/>
      <c r="ED11" s="109"/>
      <c r="EE11" s="109"/>
      <c r="EF11" s="109"/>
      <c r="EG11" s="109"/>
      <c r="EH11" s="109"/>
      <c r="EI11" s="109"/>
      <c r="EJ11" s="109"/>
      <c r="EK11" s="109"/>
      <c r="EL11" s="109"/>
      <c r="EM11" s="109"/>
      <c r="EN11" s="109"/>
      <c r="EO11" s="109"/>
      <c r="EP11" s="109"/>
      <c r="EQ11" s="109"/>
      <c r="ER11" s="109"/>
      <c r="ES11" s="109"/>
      <c r="ET11" s="109"/>
      <c r="EU11" s="109"/>
      <c r="EV11" s="109"/>
      <c r="EW11" s="109"/>
      <c r="EX11" s="109"/>
      <c r="EY11" s="109"/>
      <c r="EZ11" s="109"/>
      <c r="FA11" s="109"/>
      <c r="FB11" s="109"/>
      <c r="FC11" s="109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  <c r="FX11" s="109"/>
      <c r="FY11" s="109"/>
      <c r="FZ11" s="109"/>
      <c r="GA11" s="109"/>
      <c r="GB11" s="109"/>
      <c r="GC11" s="109"/>
      <c r="GD11" s="109"/>
      <c r="GE11" s="109"/>
      <c r="GF11" s="109"/>
      <c r="GG11" s="109"/>
      <c r="GH11" s="109"/>
      <c r="GI11" s="109"/>
      <c r="GJ11" s="109"/>
      <c r="GK11" s="109"/>
      <c r="GL11" s="109"/>
      <c r="GM11" s="109"/>
      <c r="GN11" s="109"/>
      <c r="GO11" s="109"/>
      <c r="GP11" s="109"/>
      <c r="GQ11" s="109"/>
      <c r="GR11" s="109"/>
      <c r="GS11" s="109"/>
      <c r="GT11" s="109"/>
      <c r="GU11" s="109"/>
      <c r="GV11" s="109"/>
      <c r="GW11" s="109"/>
      <c r="GX11" s="109"/>
      <c r="GY11" s="109"/>
      <c r="GZ11" s="109"/>
      <c r="HA11" s="109"/>
      <c r="HB11" s="109"/>
      <c r="HC11" s="109"/>
      <c r="HD11" s="109"/>
      <c r="HE11" s="109"/>
      <c r="HF11" s="109"/>
      <c r="HG11" s="109"/>
      <c r="HH11" s="109"/>
      <c r="HI11" s="109"/>
      <c r="HJ11" s="109"/>
      <c r="HK11" s="109"/>
      <c r="HL11" s="109"/>
      <c r="HM11" s="109"/>
      <c r="HN11" s="109"/>
      <c r="HO11" s="109"/>
      <c r="HP11" s="109"/>
      <c r="HQ11" s="109"/>
      <c r="HR11" s="109"/>
      <c r="HS11" s="109"/>
      <c r="HT11" s="109"/>
      <c r="HU11" s="109"/>
      <c r="HV11" s="109"/>
      <c r="HW11" s="109"/>
      <c r="HX11" s="109"/>
      <c r="HY11" s="109"/>
      <c r="HZ11" s="109"/>
      <c r="IA11" s="109"/>
      <c r="IB11" s="109"/>
      <c r="IC11" s="109"/>
      <c r="ID11" s="109"/>
      <c r="IE11" s="109"/>
      <c r="IF11" s="109"/>
      <c r="IG11" s="109"/>
      <c r="IH11" s="109"/>
      <c r="II11" s="109"/>
      <c r="IJ11" s="109"/>
      <c r="IK11" s="109"/>
      <c r="IL11" s="109"/>
      <c r="IM11" s="109"/>
      <c r="IN11" s="109"/>
      <c r="IO11" s="109"/>
      <c r="IP11" s="109"/>
      <c r="IQ11" s="109"/>
      <c r="IR11" s="109"/>
      <c r="IS11" s="109"/>
      <c r="IT11" s="109"/>
      <c r="IU11" s="109"/>
    </row>
    <row r="12" spans="1:255" s="110" customFormat="1" ht="11.25" customHeight="1" x14ac:dyDescent="0.25">
      <c r="A12" s="104"/>
      <c r="B12" s="6" t="s">
        <v>4</v>
      </c>
      <c r="C12" s="120" t="s">
        <v>103</v>
      </c>
      <c r="D12" s="114"/>
      <c r="E12" s="122" t="s">
        <v>5</v>
      </c>
      <c r="F12" s="123"/>
      <c r="G12" s="124">
        <f>G9*G11</f>
        <v>7500000</v>
      </c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09"/>
      <c r="CO12" s="109"/>
      <c r="CP12" s="109"/>
      <c r="CQ12" s="109"/>
      <c r="CR12" s="109"/>
      <c r="CS12" s="109"/>
      <c r="CT12" s="109"/>
      <c r="CU12" s="109"/>
      <c r="CV12" s="109"/>
      <c r="CW12" s="109"/>
      <c r="CX12" s="109"/>
      <c r="CY12" s="109"/>
      <c r="CZ12" s="109"/>
      <c r="DA12" s="109"/>
      <c r="DB12" s="109"/>
      <c r="DC12" s="109"/>
      <c r="DD12" s="109"/>
      <c r="DE12" s="109"/>
      <c r="DF12" s="109"/>
      <c r="DG12" s="109"/>
      <c r="DH12" s="109"/>
      <c r="DI12" s="109"/>
      <c r="DJ12" s="109"/>
      <c r="DK12" s="109"/>
      <c r="DL12" s="109"/>
      <c r="DM12" s="109"/>
      <c r="DN12" s="109"/>
      <c r="DO12" s="109"/>
      <c r="DP12" s="109"/>
      <c r="DQ12" s="109"/>
      <c r="DR12" s="109"/>
      <c r="DS12" s="109"/>
      <c r="DT12" s="109"/>
      <c r="DU12" s="109"/>
      <c r="DV12" s="109"/>
      <c r="DW12" s="109"/>
      <c r="DX12" s="109"/>
      <c r="DY12" s="109"/>
      <c r="DZ12" s="109"/>
      <c r="EA12" s="109"/>
      <c r="EB12" s="109"/>
      <c r="EC12" s="109"/>
      <c r="ED12" s="109"/>
      <c r="EE12" s="109"/>
      <c r="EF12" s="109"/>
      <c r="EG12" s="109"/>
      <c r="EH12" s="109"/>
      <c r="EI12" s="109"/>
      <c r="EJ12" s="109"/>
      <c r="EK12" s="109"/>
      <c r="EL12" s="109"/>
      <c r="EM12" s="109"/>
      <c r="EN12" s="109"/>
      <c r="EO12" s="109"/>
      <c r="EP12" s="109"/>
      <c r="EQ12" s="109"/>
      <c r="ER12" s="109"/>
      <c r="ES12" s="109"/>
      <c r="ET12" s="109"/>
      <c r="EU12" s="109"/>
      <c r="EV12" s="109"/>
      <c r="EW12" s="109"/>
      <c r="EX12" s="109"/>
      <c r="EY12" s="109"/>
      <c r="EZ12" s="109"/>
      <c r="FA12" s="109"/>
      <c r="FB12" s="109"/>
      <c r="FC12" s="109"/>
      <c r="FD12" s="109"/>
      <c r="FE12" s="109"/>
      <c r="FF12" s="109"/>
      <c r="FG12" s="109"/>
      <c r="FH12" s="109"/>
      <c r="FI12" s="109"/>
      <c r="FJ12" s="109"/>
      <c r="FK12" s="109"/>
      <c r="FL12" s="109"/>
      <c r="FM12" s="109"/>
      <c r="FN12" s="109"/>
      <c r="FO12" s="109"/>
      <c r="FP12" s="109"/>
      <c r="FQ12" s="109"/>
      <c r="FR12" s="109"/>
      <c r="FS12" s="109"/>
      <c r="FT12" s="109"/>
      <c r="FU12" s="109"/>
      <c r="FV12" s="109"/>
      <c r="FW12" s="109"/>
      <c r="FX12" s="109"/>
      <c r="FY12" s="109"/>
      <c r="FZ12" s="109"/>
      <c r="GA12" s="109"/>
      <c r="GB12" s="109"/>
      <c r="GC12" s="109"/>
      <c r="GD12" s="109"/>
      <c r="GE12" s="109"/>
      <c r="GF12" s="109"/>
      <c r="GG12" s="109"/>
      <c r="GH12" s="109"/>
      <c r="GI12" s="109"/>
      <c r="GJ12" s="109"/>
      <c r="GK12" s="109"/>
      <c r="GL12" s="109"/>
      <c r="GM12" s="109"/>
      <c r="GN12" s="109"/>
      <c r="GO12" s="109"/>
      <c r="GP12" s="109"/>
      <c r="GQ12" s="109"/>
      <c r="GR12" s="109"/>
      <c r="GS12" s="109"/>
      <c r="GT12" s="109"/>
      <c r="GU12" s="109"/>
      <c r="GV12" s="109"/>
      <c r="GW12" s="109"/>
      <c r="GX12" s="109"/>
      <c r="GY12" s="109"/>
      <c r="GZ12" s="109"/>
      <c r="HA12" s="109"/>
      <c r="HB12" s="109"/>
      <c r="HC12" s="109"/>
      <c r="HD12" s="109"/>
      <c r="HE12" s="109"/>
      <c r="HF12" s="109"/>
      <c r="HG12" s="109"/>
      <c r="HH12" s="109"/>
      <c r="HI12" s="109"/>
      <c r="HJ12" s="109"/>
      <c r="HK12" s="109"/>
      <c r="HL12" s="109"/>
      <c r="HM12" s="109"/>
      <c r="HN12" s="109"/>
      <c r="HO12" s="109"/>
      <c r="HP12" s="109"/>
      <c r="HQ12" s="109"/>
      <c r="HR12" s="109"/>
      <c r="HS12" s="109"/>
      <c r="HT12" s="109"/>
      <c r="HU12" s="109"/>
      <c r="HV12" s="109"/>
      <c r="HW12" s="109"/>
      <c r="HX12" s="109"/>
      <c r="HY12" s="109"/>
      <c r="HZ12" s="109"/>
      <c r="IA12" s="109"/>
      <c r="IB12" s="109"/>
      <c r="IC12" s="109"/>
      <c r="ID12" s="109"/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  <c r="IR12" s="109"/>
      <c r="IS12" s="109"/>
      <c r="IT12" s="109"/>
      <c r="IU12" s="109"/>
    </row>
    <row r="13" spans="1:255" s="110" customFormat="1" ht="11.25" customHeight="1" x14ac:dyDescent="0.25">
      <c r="A13" s="104"/>
      <c r="B13" s="6" t="s">
        <v>6</v>
      </c>
      <c r="C13" s="120" t="s">
        <v>104</v>
      </c>
      <c r="D13" s="114"/>
      <c r="E13" s="92" t="s">
        <v>7</v>
      </c>
      <c r="F13" s="93"/>
      <c r="G13" s="125" t="s">
        <v>58</v>
      </c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109"/>
      <c r="DG13" s="109"/>
      <c r="DH13" s="109"/>
      <c r="DI13" s="109"/>
      <c r="DJ13" s="109"/>
      <c r="DK13" s="109"/>
      <c r="DL13" s="109"/>
      <c r="DM13" s="109"/>
      <c r="DN13" s="109"/>
      <c r="DO13" s="109"/>
      <c r="DP13" s="109"/>
      <c r="DQ13" s="109"/>
      <c r="DR13" s="109"/>
      <c r="DS13" s="109"/>
      <c r="DT13" s="109"/>
      <c r="DU13" s="109"/>
      <c r="DV13" s="109"/>
      <c r="DW13" s="109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09"/>
      <c r="EY13" s="109"/>
      <c r="EZ13" s="109"/>
      <c r="FA13" s="109"/>
      <c r="FB13" s="109"/>
      <c r="FC13" s="109"/>
      <c r="FD13" s="109"/>
      <c r="FE13" s="109"/>
      <c r="FF13" s="109"/>
      <c r="FG13" s="109"/>
      <c r="FH13" s="109"/>
      <c r="FI13" s="109"/>
      <c r="FJ13" s="109"/>
      <c r="FK13" s="109"/>
      <c r="FL13" s="109"/>
      <c r="FM13" s="109"/>
      <c r="FN13" s="109"/>
      <c r="FO13" s="109"/>
      <c r="FP13" s="109"/>
      <c r="FQ13" s="109"/>
      <c r="FR13" s="109"/>
      <c r="FS13" s="109"/>
      <c r="FT13" s="109"/>
      <c r="FU13" s="109"/>
      <c r="FV13" s="109"/>
      <c r="FW13" s="109"/>
      <c r="FX13" s="109"/>
      <c r="FY13" s="109"/>
      <c r="FZ13" s="109"/>
      <c r="GA13" s="109"/>
      <c r="GB13" s="109"/>
      <c r="GC13" s="109"/>
      <c r="GD13" s="109"/>
      <c r="GE13" s="109"/>
      <c r="GF13" s="109"/>
      <c r="GG13" s="109"/>
      <c r="GH13" s="109"/>
      <c r="GI13" s="109"/>
      <c r="GJ13" s="109"/>
      <c r="GK13" s="109"/>
      <c r="GL13" s="109"/>
      <c r="GM13" s="109"/>
      <c r="GN13" s="109"/>
      <c r="GO13" s="109"/>
      <c r="GP13" s="109"/>
      <c r="GQ13" s="109"/>
      <c r="GR13" s="109"/>
      <c r="GS13" s="109"/>
      <c r="GT13" s="109"/>
      <c r="GU13" s="109"/>
      <c r="GV13" s="109"/>
      <c r="GW13" s="109"/>
      <c r="GX13" s="109"/>
      <c r="GY13" s="109"/>
      <c r="GZ13" s="109"/>
      <c r="HA13" s="109"/>
      <c r="HB13" s="109"/>
      <c r="HC13" s="109"/>
      <c r="HD13" s="109"/>
      <c r="HE13" s="109"/>
      <c r="HF13" s="109"/>
      <c r="HG13" s="109"/>
      <c r="HH13" s="109"/>
      <c r="HI13" s="109"/>
      <c r="HJ13" s="109"/>
      <c r="HK13" s="109"/>
      <c r="HL13" s="109"/>
      <c r="HM13" s="109"/>
      <c r="HN13" s="109"/>
      <c r="HO13" s="109"/>
      <c r="HP13" s="109"/>
      <c r="HQ13" s="109"/>
      <c r="HR13" s="109"/>
      <c r="HS13" s="109"/>
      <c r="HT13" s="109"/>
      <c r="HU13" s="109"/>
      <c r="HV13" s="109"/>
      <c r="HW13" s="109"/>
      <c r="HX13" s="109"/>
      <c r="HY13" s="109"/>
      <c r="HZ13" s="109"/>
      <c r="IA13" s="109"/>
      <c r="IB13" s="109"/>
      <c r="IC13" s="109"/>
      <c r="ID13" s="109"/>
      <c r="IE13" s="109"/>
      <c r="IF13" s="109"/>
      <c r="IG13" s="109"/>
      <c r="IH13" s="109"/>
      <c r="II13" s="109"/>
      <c r="IJ13" s="109"/>
      <c r="IK13" s="109"/>
      <c r="IL13" s="109"/>
      <c r="IM13" s="109"/>
      <c r="IN13" s="109"/>
      <c r="IO13" s="109"/>
      <c r="IP13" s="109"/>
      <c r="IQ13" s="109"/>
      <c r="IR13" s="109"/>
      <c r="IS13" s="109"/>
      <c r="IT13" s="109"/>
      <c r="IU13" s="109"/>
    </row>
    <row r="14" spans="1:255" s="110" customFormat="1" ht="15" x14ac:dyDescent="0.25">
      <c r="A14" s="104"/>
      <c r="B14" s="6" t="s">
        <v>8</v>
      </c>
      <c r="C14" s="118" t="s">
        <v>105</v>
      </c>
      <c r="D14" s="114"/>
      <c r="E14" s="92" t="s">
        <v>9</v>
      </c>
      <c r="F14" s="93"/>
      <c r="G14" s="126" t="s">
        <v>59</v>
      </c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  <c r="IR14" s="109"/>
      <c r="IS14" s="109"/>
      <c r="IT14" s="109"/>
      <c r="IU14" s="109"/>
    </row>
    <row r="15" spans="1:255" s="110" customFormat="1" ht="25.5" customHeight="1" x14ac:dyDescent="0.25">
      <c r="A15" s="104"/>
      <c r="B15" s="6" t="s">
        <v>10</v>
      </c>
      <c r="C15" s="127">
        <v>44927</v>
      </c>
      <c r="D15" s="114"/>
      <c r="E15" s="128" t="s">
        <v>11</v>
      </c>
      <c r="F15" s="129"/>
      <c r="G15" s="130" t="s">
        <v>67</v>
      </c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109"/>
      <c r="CV15" s="109"/>
      <c r="CW15" s="109"/>
      <c r="CX15" s="109"/>
      <c r="CY15" s="109"/>
      <c r="CZ15" s="109"/>
      <c r="DA15" s="109"/>
      <c r="DB15" s="109"/>
      <c r="DC15" s="109"/>
      <c r="DD15" s="109"/>
      <c r="DE15" s="109"/>
      <c r="DF15" s="109"/>
      <c r="DG15" s="109"/>
      <c r="DH15" s="109"/>
      <c r="DI15" s="109"/>
      <c r="DJ15" s="109"/>
      <c r="DK15" s="109"/>
      <c r="DL15" s="109"/>
      <c r="DM15" s="109"/>
      <c r="DN15" s="109"/>
      <c r="DO15" s="109"/>
      <c r="DP15" s="109"/>
      <c r="DQ15" s="109"/>
      <c r="DR15" s="109"/>
      <c r="DS15" s="109"/>
      <c r="DT15" s="109"/>
      <c r="DU15" s="109"/>
      <c r="DV15" s="109"/>
      <c r="DW15" s="109"/>
      <c r="DX15" s="109"/>
      <c r="DY15" s="109"/>
      <c r="DZ15" s="109"/>
      <c r="EA15" s="109"/>
      <c r="EB15" s="109"/>
      <c r="EC15" s="109"/>
      <c r="ED15" s="109"/>
      <c r="EE15" s="109"/>
      <c r="EF15" s="109"/>
      <c r="EG15" s="109"/>
      <c r="EH15" s="109"/>
      <c r="EI15" s="109"/>
      <c r="EJ15" s="109"/>
      <c r="EK15" s="109"/>
      <c r="EL15" s="109"/>
      <c r="EM15" s="109"/>
      <c r="EN15" s="109"/>
      <c r="EO15" s="109"/>
      <c r="EP15" s="109"/>
      <c r="EQ15" s="109"/>
      <c r="ER15" s="109"/>
      <c r="ES15" s="109"/>
      <c r="ET15" s="109"/>
      <c r="EU15" s="109"/>
      <c r="EV15" s="109"/>
      <c r="EW15" s="109"/>
      <c r="EX15" s="109"/>
      <c r="EY15" s="109"/>
      <c r="EZ15" s="109"/>
      <c r="FA15" s="109"/>
      <c r="FB15" s="109"/>
      <c r="FC15" s="109"/>
      <c r="FD15" s="109"/>
      <c r="FE15" s="109"/>
      <c r="FF15" s="109"/>
      <c r="FG15" s="109"/>
      <c r="FH15" s="109"/>
      <c r="FI15" s="109"/>
      <c r="FJ15" s="109"/>
      <c r="FK15" s="109"/>
      <c r="FL15" s="109"/>
      <c r="FM15" s="109"/>
      <c r="FN15" s="109"/>
      <c r="FO15" s="109"/>
      <c r="FP15" s="109"/>
      <c r="FQ15" s="109"/>
      <c r="FR15" s="109"/>
      <c r="FS15" s="109"/>
      <c r="FT15" s="109"/>
      <c r="FU15" s="109"/>
      <c r="FV15" s="109"/>
      <c r="FW15" s="109"/>
      <c r="FX15" s="109"/>
      <c r="FY15" s="109"/>
      <c r="FZ15" s="109"/>
      <c r="GA15" s="109"/>
      <c r="GB15" s="109"/>
      <c r="GC15" s="109"/>
      <c r="GD15" s="109"/>
      <c r="GE15" s="109"/>
      <c r="GF15" s="109"/>
      <c r="GG15" s="109"/>
      <c r="GH15" s="109"/>
      <c r="GI15" s="109"/>
      <c r="GJ15" s="109"/>
      <c r="GK15" s="109"/>
      <c r="GL15" s="109"/>
      <c r="GM15" s="109"/>
      <c r="GN15" s="109"/>
      <c r="GO15" s="109"/>
      <c r="GP15" s="109"/>
      <c r="GQ15" s="109"/>
      <c r="GR15" s="109"/>
      <c r="GS15" s="109"/>
      <c r="GT15" s="109"/>
      <c r="GU15" s="109"/>
      <c r="GV15" s="109"/>
      <c r="GW15" s="109"/>
      <c r="GX15" s="109"/>
      <c r="GY15" s="109"/>
      <c r="GZ15" s="109"/>
      <c r="HA15" s="109"/>
      <c r="HB15" s="109"/>
      <c r="HC15" s="109"/>
      <c r="HD15" s="109"/>
      <c r="HE15" s="109"/>
      <c r="HF15" s="109"/>
      <c r="HG15" s="109"/>
      <c r="HH15" s="109"/>
      <c r="HI15" s="109"/>
      <c r="HJ15" s="109"/>
      <c r="HK15" s="109"/>
      <c r="HL15" s="109"/>
      <c r="HM15" s="109"/>
      <c r="HN15" s="109"/>
      <c r="HO15" s="109"/>
      <c r="HP15" s="109"/>
      <c r="HQ15" s="109"/>
      <c r="HR15" s="109"/>
      <c r="HS15" s="109"/>
      <c r="HT15" s="109"/>
      <c r="HU15" s="109"/>
      <c r="HV15" s="109"/>
      <c r="HW15" s="109"/>
      <c r="HX15" s="109"/>
      <c r="HY15" s="109"/>
      <c r="HZ15" s="109"/>
      <c r="IA15" s="109"/>
      <c r="IB15" s="109"/>
      <c r="IC15" s="109"/>
      <c r="ID15" s="109"/>
      <c r="IE15" s="109"/>
      <c r="IF15" s="109"/>
      <c r="IG15" s="109"/>
      <c r="IH15" s="109"/>
      <c r="II15" s="109"/>
      <c r="IJ15" s="109"/>
      <c r="IK15" s="109"/>
      <c r="IL15" s="109"/>
      <c r="IM15" s="109"/>
      <c r="IN15" s="109"/>
      <c r="IO15" s="109"/>
      <c r="IP15" s="109"/>
      <c r="IQ15" s="109"/>
      <c r="IR15" s="109"/>
      <c r="IS15" s="109"/>
      <c r="IT15" s="109"/>
      <c r="IU15" s="109"/>
    </row>
    <row r="16" spans="1:255" ht="12" customHeight="1" x14ac:dyDescent="0.25">
      <c r="A16" s="2"/>
      <c r="B16" s="7"/>
      <c r="C16" s="8"/>
      <c r="D16" s="9"/>
      <c r="E16" s="10"/>
      <c r="F16" s="10"/>
      <c r="G16" s="71"/>
    </row>
    <row r="17" spans="1:255" ht="12" customHeight="1" x14ac:dyDescent="0.25">
      <c r="A17" s="11"/>
      <c r="B17" s="85" t="s">
        <v>12</v>
      </c>
      <c r="C17" s="86"/>
      <c r="D17" s="86"/>
      <c r="E17" s="86"/>
      <c r="F17" s="86"/>
      <c r="G17" s="86"/>
    </row>
    <row r="18" spans="1:255" ht="12" customHeight="1" x14ac:dyDescent="0.25">
      <c r="A18" s="2"/>
      <c r="B18" s="12"/>
      <c r="C18" s="13"/>
      <c r="D18" s="13"/>
      <c r="E18" s="13"/>
      <c r="F18" s="14"/>
      <c r="G18" s="72"/>
    </row>
    <row r="19" spans="1:255" s="1" customFormat="1" ht="12" customHeight="1" x14ac:dyDescent="0.25">
      <c r="A19" s="5"/>
      <c r="B19" s="84" t="s">
        <v>13</v>
      </c>
      <c r="C19" s="16"/>
      <c r="D19" s="17"/>
      <c r="E19" s="17"/>
      <c r="F19" s="18"/>
      <c r="G19" s="74"/>
    </row>
    <row r="20" spans="1:255" s="1" customFormat="1" ht="24" customHeight="1" x14ac:dyDescent="0.25">
      <c r="A20" s="5"/>
      <c r="B20" s="22" t="s">
        <v>14</v>
      </c>
      <c r="C20" s="22" t="s">
        <v>15</v>
      </c>
      <c r="D20" s="22" t="s">
        <v>16</v>
      </c>
      <c r="E20" s="22" t="s">
        <v>17</v>
      </c>
      <c r="F20" s="23" t="s">
        <v>18</v>
      </c>
      <c r="G20" s="22" t="s">
        <v>19</v>
      </c>
    </row>
    <row r="21" spans="1:255" s="110" customFormat="1" ht="12" customHeight="1" x14ac:dyDescent="0.25">
      <c r="A21" s="104"/>
      <c r="B21" s="105" t="s">
        <v>68</v>
      </c>
      <c r="C21" s="106" t="s">
        <v>20</v>
      </c>
      <c r="D21" s="106">
        <v>1</v>
      </c>
      <c r="E21" s="106" t="s">
        <v>100</v>
      </c>
      <c r="F21" s="107">
        <v>30000</v>
      </c>
      <c r="G21" s="108">
        <f>D21*F21</f>
        <v>30000</v>
      </c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109"/>
      <c r="CV21" s="109"/>
      <c r="CW21" s="109"/>
      <c r="CX21" s="109"/>
      <c r="CY21" s="109"/>
      <c r="CZ21" s="109"/>
      <c r="DA21" s="109"/>
      <c r="DB21" s="109"/>
      <c r="DC21" s="109"/>
      <c r="DD21" s="109"/>
      <c r="DE21" s="109"/>
      <c r="DF21" s="109"/>
      <c r="DG21" s="109"/>
      <c r="DH21" s="109"/>
      <c r="DI21" s="109"/>
      <c r="DJ21" s="109"/>
      <c r="DK21" s="109"/>
      <c r="DL21" s="109"/>
      <c r="DM21" s="109"/>
      <c r="DN21" s="109"/>
      <c r="DO21" s="109"/>
      <c r="DP21" s="109"/>
      <c r="DQ21" s="109"/>
      <c r="DR21" s="109"/>
      <c r="DS21" s="109"/>
      <c r="DT21" s="109"/>
      <c r="DU21" s="109"/>
      <c r="DV21" s="109"/>
      <c r="DW21" s="109"/>
      <c r="DX21" s="109"/>
      <c r="DY21" s="109"/>
      <c r="DZ21" s="109"/>
      <c r="EA21" s="109"/>
      <c r="EB21" s="109"/>
      <c r="EC21" s="109"/>
      <c r="ED21" s="109"/>
      <c r="EE21" s="109"/>
      <c r="EF21" s="109"/>
      <c r="EG21" s="109"/>
      <c r="EH21" s="109"/>
      <c r="EI21" s="109"/>
      <c r="EJ21" s="109"/>
      <c r="EK21" s="109"/>
      <c r="EL21" s="109"/>
      <c r="EM21" s="109"/>
      <c r="EN21" s="109"/>
      <c r="EO21" s="109"/>
      <c r="EP21" s="109"/>
      <c r="EQ21" s="109"/>
      <c r="ER21" s="109"/>
      <c r="ES21" s="109"/>
      <c r="ET21" s="109"/>
      <c r="EU21" s="109"/>
      <c r="EV21" s="109"/>
      <c r="EW21" s="109"/>
      <c r="EX21" s="109"/>
      <c r="EY21" s="109"/>
      <c r="EZ21" s="109"/>
      <c r="FA21" s="109"/>
      <c r="FB21" s="109"/>
      <c r="FC21" s="109"/>
      <c r="FD21" s="109"/>
      <c r="FE21" s="109"/>
      <c r="FF21" s="109"/>
      <c r="FG21" s="109"/>
      <c r="FH21" s="109"/>
      <c r="FI21" s="109"/>
      <c r="FJ21" s="109"/>
      <c r="FK21" s="109"/>
      <c r="FL21" s="109"/>
      <c r="FM21" s="109"/>
      <c r="FN21" s="109"/>
      <c r="FO21" s="109"/>
      <c r="FP21" s="109"/>
      <c r="FQ21" s="109"/>
      <c r="FR21" s="109"/>
      <c r="FS21" s="109"/>
      <c r="FT21" s="109"/>
      <c r="FU21" s="109"/>
      <c r="FV21" s="109"/>
      <c r="FW21" s="109"/>
      <c r="FX21" s="109"/>
      <c r="FY21" s="109"/>
      <c r="FZ21" s="109"/>
      <c r="GA21" s="109"/>
      <c r="GB21" s="109"/>
      <c r="GC21" s="109"/>
      <c r="GD21" s="109"/>
      <c r="GE21" s="109"/>
      <c r="GF21" s="109"/>
      <c r="GG21" s="109"/>
      <c r="GH21" s="109"/>
      <c r="GI21" s="109"/>
      <c r="GJ21" s="109"/>
      <c r="GK21" s="109"/>
      <c r="GL21" s="109"/>
      <c r="GM21" s="109"/>
      <c r="GN21" s="109"/>
      <c r="GO21" s="109"/>
      <c r="GP21" s="109"/>
      <c r="GQ21" s="109"/>
      <c r="GR21" s="109"/>
      <c r="GS21" s="109"/>
      <c r="GT21" s="109"/>
      <c r="GU21" s="109"/>
      <c r="GV21" s="109"/>
      <c r="GW21" s="109"/>
      <c r="GX21" s="109"/>
      <c r="GY21" s="109"/>
      <c r="GZ21" s="109"/>
      <c r="HA21" s="109"/>
      <c r="HB21" s="109"/>
      <c r="HC21" s="109"/>
      <c r="HD21" s="109"/>
      <c r="HE21" s="109"/>
      <c r="HF21" s="109"/>
      <c r="HG21" s="109"/>
      <c r="HH21" s="109"/>
      <c r="HI21" s="109"/>
      <c r="HJ21" s="109"/>
      <c r="HK21" s="109"/>
      <c r="HL21" s="109"/>
      <c r="HM21" s="109"/>
      <c r="HN21" s="109"/>
      <c r="HO21" s="109"/>
      <c r="HP21" s="109"/>
      <c r="HQ21" s="109"/>
      <c r="HR21" s="109"/>
      <c r="HS21" s="109"/>
      <c r="HT21" s="109"/>
      <c r="HU21" s="109"/>
      <c r="HV21" s="109"/>
      <c r="HW21" s="109"/>
      <c r="HX21" s="109"/>
      <c r="HY21" s="109"/>
      <c r="HZ21" s="109"/>
      <c r="IA21" s="109"/>
      <c r="IB21" s="109"/>
      <c r="IC21" s="109"/>
      <c r="ID21" s="109"/>
      <c r="IE21" s="109"/>
      <c r="IF21" s="109"/>
      <c r="IG21" s="109"/>
      <c r="IH21" s="109"/>
      <c r="II21" s="109"/>
      <c r="IJ21" s="109"/>
      <c r="IK21" s="109"/>
      <c r="IL21" s="109"/>
      <c r="IM21" s="109"/>
      <c r="IN21" s="109"/>
      <c r="IO21" s="109"/>
      <c r="IP21" s="109"/>
      <c r="IQ21" s="109"/>
      <c r="IR21" s="109"/>
      <c r="IS21" s="109"/>
      <c r="IT21" s="109"/>
      <c r="IU21" s="109"/>
    </row>
    <row r="22" spans="1:255" s="110" customFormat="1" ht="12" customHeight="1" x14ac:dyDescent="0.25">
      <c r="A22" s="104"/>
      <c r="B22" s="105" t="s">
        <v>69</v>
      </c>
      <c r="C22" s="106" t="s">
        <v>20</v>
      </c>
      <c r="D22" s="106">
        <v>2</v>
      </c>
      <c r="E22" s="106" t="s">
        <v>98</v>
      </c>
      <c r="F22" s="107">
        <v>30000</v>
      </c>
      <c r="G22" s="108">
        <f t="shared" ref="G22:G33" si="0">D22*F22</f>
        <v>60000</v>
      </c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09"/>
      <c r="CL22" s="109"/>
      <c r="CM22" s="109"/>
      <c r="CN22" s="109"/>
      <c r="CO22" s="109"/>
      <c r="CP22" s="109"/>
      <c r="CQ22" s="109"/>
      <c r="CR22" s="109"/>
      <c r="CS22" s="109"/>
      <c r="CT22" s="109"/>
      <c r="CU22" s="109"/>
      <c r="CV22" s="109"/>
      <c r="CW22" s="109"/>
      <c r="CX22" s="109"/>
      <c r="CY22" s="109"/>
      <c r="CZ22" s="109"/>
      <c r="DA22" s="109"/>
      <c r="DB22" s="109"/>
      <c r="DC22" s="109"/>
      <c r="DD22" s="109"/>
      <c r="DE22" s="109"/>
      <c r="DF22" s="109"/>
      <c r="DG22" s="109"/>
      <c r="DH22" s="109"/>
      <c r="DI22" s="109"/>
      <c r="DJ22" s="109"/>
      <c r="DK22" s="109"/>
      <c r="DL22" s="109"/>
      <c r="DM22" s="109"/>
      <c r="DN22" s="109"/>
      <c r="DO22" s="109"/>
      <c r="DP22" s="109"/>
      <c r="DQ22" s="109"/>
      <c r="DR22" s="109"/>
      <c r="DS22" s="109"/>
      <c r="DT22" s="109"/>
      <c r="DU22" s="109"/>
      <c r="DV22" s="109"/>
      <c r="DW22" s="109"/>
      <c r="DX22" s="109"/>
      <c r="DY22" s="109"/>
      <c r="DZ22" s="109"/>
      <c r="EA22" s="109"/>
      <c r="EB22" s="109"/>
      <c r="EC22" s="109"/>
      <c r="ED22" s="109"/>
      <c r="EE22" s="109"/>
      <c r="EF22" s="109"/>
      <c r="EG22" s="109"/>
      <c r="EH22" s="109"/>
      <c r="EI22" s="109"/>
      <c r="EJ22" s="109"/>
      <c r="EK22" s="109"/>
      <c r="EL22" s="109"/>
      <c r="EM22" s="109"/>
      <c r="EN22" s="109"/>
      <c r="EO22" s="109"/>
      <c r="EP22" s="109"/>
      <c r="EQ22" s="109"/>
      <c r="ER22" s="109"/>
      <c r="ES22" s="109"/>
      <c r="ET22" s="109"/>
      <c r="EU22" s="109"/>
      <c r="EV22" s="109"/>
      <c r="EW22" s="109"/>
      <c r="EX22" s="109"/>
      <c r="EY22" s="109"/>
      <c r="EZ22" s="109"/>
      <c r="FA22" s="109"/>
      <c r="FB22" s="109"/>
      <c r="FC22" s="109"/>
      <c r="FD22" s="109"/>
      <c r="FE22" s="109"/>
      <c r="FF22" s="109"/>
      <c r="FG22" s="109"/>
      <c r="FH22" s="109"/>
      <c r="FI22" s="109"/>
      <c r="FJ22" s="109"/>
      <c r="FK22" s="109"/>
      <c r="FL22" s="109"/>
      <c r="FM22" s="109"/>
      <c r="FN22" s="109"/>
      <c r="FO22" s="109"/>
      <c r="FP22" s="109"/>
      <c r="FQ22" s="109"/>
      <c r="FR22" s="109"/>
      <c r="FS22" s="109"/>
      <c r="FT22" s="109"/>
      <c r="FU22" s="109"/>
      <c r="FV22" s="109"/>
      <c r="FW22" s="109"/>
      <c r="FX22" s="109"/>
      <c r="FY22" s="109"/>
      <c r="FZ22" s="109"/>
      <c r="GA22" s="109"/>
      <c r="GB22" s="109"/>
      <c r="GC22" s="109"/>
      <c r="GD22" s="109"/>
      <c r="GE22" s="109"/>
      <c r="GF22" s="109"/>
      <c r="GG22" s="109"/>
      <c r="GH22" s="109"/>
      <c r="GI22" s="109"/>
      <c r="GJ22" s="109"/>
      <c r="GK22" s="109"/>
      <c r="GL22" s="109"/>
      <c r="GM22" s="109"/>
      <c r="GN22" s="109"/>
      <c r="GO22" s="109"/>
      <c r="GP22" s="109"/>
      <c r="GQ22" s="109"/>
      <c r="GR22" s="109"/>
      <c r="GS22" s="109"/>
      <c r="GT22" s="109"/>
      <c r="GU22" s="109"/>
      <c r="GV22" s="109"/>
      <c r="GW22" s="109"/>
      <c r="GX22" s="109"/>
      <c r="GY22" s="109"/>
      <c r="GZ22" s="109"/>
      <c r="HA22" s="109"/>
      <c r="HB22" s="109"/>
      <c r="HC22" s="109"/>
      <c r="HD22" s="109"/>
      <c r="HE22" s="109"/>
      <c r="HF22" s="109"/>
      <c r="HG22" s="109"/>
      <c r="HH22" s="109"/>
      <c r="HI22" s="109"/>
      <c r="HJ22" s="109"/>
      <c r="HK22" s="109"/>
      <c r="HL22" s="109"/>
      <c r="HM22" s="109"/>
      <c r="HN22" s="109"/>
      <c r="HO22" s="109"/>
      <c r="HP22" s="109"/>
      <c r="HQ22" s="109"/>
      <c r="HR22" s="109"/>
      <c r="HS22" s="109"/>
      <c r="HT22" s="109"/>
      <c r="HU22" s="109"/>
      <c r="HV22" s="109"/>
      <c r="HW22" s="109"/>
      <c r="HX22" s="109"/>
      <c r="HY22" s="109"/>
      <c r="HZ22" s="109"/>
      <c r="IA22" s="109"/>
      <c r="IB22" s="109"/>
      <c r="IC22" s="109"/>
      <c r="ID22" s="109"/>
      <c r="IE22" s="109"/>
      <c r="IF22" s="109"/>
      <c r="IG22" s="109"/>
      <c r="IH22" s="109"/>
      <c r="II22" s="109"/>
      <c r="IJ22" s="109"/>
      <c r="IK22" s="109"/>
      <c r="IL22" s="109"/>
      <c r="IM22" s="109"/>
      <c r="IN22" s="109"/>
      <c r="IO22" s="109"/>
      <c r="IP22" s="109"/>
      <c r="IQ22" s="109"/>
      <c r="IR22" s="109"/>
      <c r="IS22" s="109"/>
      <c r="IT22" s="109"/>
      <c r="IU22" s="109"/>
    </row>
    <row r="23" spans="1:255" s="110" customFormat="1" ht="12" customHeight="1" x14ac:dyDescent="0.25">
      <c r="A23" s="104"/>
      <c r="B23" s="105" t="s">
        <v>70</v>
      </c>
      <c r="C23" s="106" t="s">
        <v>20</v>
      </c>
      <c r="D23" s="106">
        <v>8.5</v>
      </c>
      <c r="E23" s="106" t="s">
        <v>112</v>
      </c>
      <c r="F23" s="107">
        <v>30000</v>
      </c>
      <c r="G23" s="108">
        <f t="shared" si="0"/>
        <v>255000</v>
      </c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109"/>
      <c r="CI23" s="109"/>
      <c r="CJ23" s="109"/>
      <c r="CK23" s="109"/>
      <c r="CL23" s="109"/>
      <c r="CM23" s="109"/>
      <c r="CN23" s="109"/>
      <c r="CO23" s="109"/>
      <c r="CP23" s="109"/>
      <c r="CQ23" s="109"/>
      <c r="CR23" s="109"/>
      <c r="CS23" s="109"/>
      <c r="CT23" s="109"/>
      <c r="CU23" s="109"/>
      <c r="CV23" s="109"/>
      <c r="CW23" s="109"/>
      <c r="CX23" s="109"/>
      <c r="CY23" s="109"/>
      <c r="CZ23" s="109"/>
      <c r="DA23" s="109"/>
      <c r="DB23" s="109"/>
      <c r="DC23" s="109"/>
      <c r="DD23" s="109"/>
      <c r="DE23" s="109"/>
      <c r="DF23" s="109"/>
      <c r="DG23" s="109"/>
      <c r="DH23" s="109"/>
      <c r="DI23" s="109"/>
      <c r="DJ23" s="109"/>
      <c r="DK23" s="109"/>
      <c r="DL23" s="109"/>
      <c r="DM23" s="109"/>
      <c r="DN23" s="109"/>
      <c r="DO23" s="109"/>
      <c r="DP23" s="109"/>
      <c r="DQ23" s="109"/>
      <c r="DR23" s="109"/>
      <c r="DS23" s="109"/>
      <c r="DT23" s="109"/>
      <c r="DU23" s="109"/>
      <c r="DV23" s="109"/>
      <c r="DW23" s="109"/>
      <c r="DX23" s="109"/>
      <c r="DY23" s="109"/>
      <c r="DZ23" s="109"/>
      <c r="EA23" s="109"/>
      <c r="EB23" s="109"/>
      <c r="EC23" s="109"/>
      <c r="ED23" s="109"/>
      <c r="EE23" s="109"/>
      <c r="EF23" s="109"/>
      <c r="EG23" s="109"/>
      <c r="EH23" s="109"/>
      <c r="EI23" s="109"/>
      <c r="EJ23" s="109"/>
      <c r="EK23" s="109"/>
      <c r="EL23" s="109"/>
      <c r="EM23" s="109"/>
      <c r="EN23" s="109"/>
      <c r="EO23" s="109"/>
      <c r="EP23" s="109"/>
      <c r="EQ23" s="109"/>
      <c r="ER23" s="109"/>
      <c r="ES23" s="109"/>
      <c r="ET23" s="109"/>
      <c r="EU23" s="109"/>
      <c r="EV23" s="109"/>
      <c r="EW23" s="109"/>
      <c r="EX23" s="109"/>
      <c r="EY23" s="109"/>
      <c r="EZ23" s="109"/>
      <c r="FA23" s="109"/>
      <c r="FB23" s="109"/>
      <c r="FC23" s="109"/>
      <c r="FD23" s="109"/>
      <c r="FE23" s="109"/>
      <c r="FF23" s="109"/>
      <c r="FG23" s="109"/>
      <c r="FH23" s="109"/>
      <c r="FI23" s="109"/>
      <c r="FJ23" s="109"/>
      <c r="FK23" s="109"/>
      <c r="FL23" s="109"/>
      <c r="FM23" s="109"/>
      <c r="FN23" s="109"/>
      <c r="FO23" s="109"/>
      <c r="FP23" s="109"/>
      <c r="FQ23" s="109"/>
      <c r="FR23" s="109"/>
      <c r="FS23" s="109"/>
      <c r="FT23" s="109"/>
      <c r="FU23" s="109"/>
      <c r="FV23" s="109"/>
      <c r="FW23" s="109"/>
      <c r="FX23" s="109"/>
      <c r="FY23" s="109"/>
      <c r="FZ23" s="109"/>
      <c r="GA23" s="109"/>
      <c r="GB23" s="109"/>
      <c r="GC23" s="109"/>
      <c r="GD23" s="109"/>
      <c r="GE23" s="109"/>
      <c r="GF23" s="109"/>
      <c r="GG23" s="109"/>
      <c r="GH23" s="109"/>
      <c r="GI23" s="109"/>
      <c r="GJ23" s="109"/>
      <c r="GK23" s="109"/>
      <c r="GL23" s="109"/>
      <c r="GM23" s="109"/>
      <c r="GN23" s="109"/>
      <c r="GO23" s="109"/>
      <c r="GP23" s="109"/>
      <c r="GQ23" s="109"/>
      <c r="GR23" s="109"/>
      <c r="GS23" s="109"/>
      <c r="GT23" s="109"/>
      <c r="GU23" s="109"/>
      <c r="GV23" s="109"/>
      <c r="GW23" s="109"/>
      <c r="GX23" s="109"/>
      <c r="GY23" s="109"/>
      <c r="GZ23" s="109"/>
      <c r="HA23" s="109"/>
      <c r="HB23" s="109"/>
      <c r="HC23" s="109"/>
      <c r="HD23" s="109"/>
      <c r="HE23" s="109"/>
      <c r="HF23" s="109"/>
      <c r="HG23" s="109"/>
      <c r="HH23" s="109"/>
      <c r="HI23" s="109"/>
      <c r="HJ23" s="109"/>
      <c r="HK23" s="109"/>
      <c r="HL23" s="109"/>
      <c r="HM23" s="109"/>
      <c r="HN23" s="109"/>
      <c r="HO23" s="109"/>
      <c r="HP23" s="109"/>
      <c r="HQ23" s="109"/>
      <c r="HR23" s="109"/>
      <c r="HS23" s="109"/>
      <c r="HT23" s="109"/>
      <c r="HU23" s="109"/>
      <c r="HV23" s="109"/>
      <c r="HW23" s="109"/>
      <c r="HX23" s="109"/>
      <c r="HY23" s="109"/>
      <c r="HZ23" s="109"/>
      <c r="IA23" s="109"/>
      <c r="IB23" s="109"/>
      <c r="IC23" s="109"/>
      <c r="ID23" s="109"/>
      <c r="IE23" s="109"/>
      <c r="IF23" s="109"/>
      <c r="IG23" s="109"/>
      <c r="IH23" s="109"/>
      <c r="II23" s="109"/>
      <c r="IJ23" s="109"/>
      <c r="IK23" s="109"/>
      <c r="IL23" s="109"/>
      <c r="IM23" s="109"/>
      <c r="IN23" s="109"/>
      <c r="IO23" s="109"/>
      <c r="IP23" s="109"/>
      <c r="IQ23" s="109"/>
      <c r="IR23" s="109"/>
      <c r="IS23" s="109"/>
      <c r="IT23" s="109"/>
      <c r="IU23" s="109"/>
    </row>
    <row r="24" spans="1:255" s="110" customFormat="1" ht="12" customHeight="1" x14ac:dyDescent="0.25">
      <c r="A24" s="104"/>
      <c r="B24" s="105" t="s">
        <v>71</v>
      </c>
      <c r="C24" s="106" t="s">
        <v>20</v>
      </c>
      <c r="D24" s="106">
        <v>4</v>
      </c>
      <c r="E24" s="106" t="s">
        <v>72</v>
      </c>
      <c r="F24" s="107">
        <v>30000</v>
      </c>
      <c r="G24" s="108">
        <f t="shared" si="0"/>
        <v>120000</v>
      </c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  <c r="CA24" s="109"/>
      <c r="CB24" s="109"/>
      <c r="CC24" s="109"/>
      <c r="CD24" s="109"/>
      <c r="CE24" s="109"/>
      <c r="CF24" s="109"/>
      <c r="CG24" s="109"/>
      <c r="CH24" s="109"/>
      <c r="CI24" s="109"/>
      <c r="CJ24" s="109"/>
      <c r="CK24" s="109"/>
      <c r="CL24" s="109"/>
      <c r="CM24" s="109"/>
      <c r="CN24" s="109"/>
      <c r="CO24" s="109"/>
      <c r="CP24" s="109"/>
      <c r="CQ24" s="109"/>
      <c r="CR24" s="109"/>
      <c r="CS24" s="109"/>
      <c r="CT24" s="109"/>
      <c r="CU24" s="109"/>
      <c r="CV24" s="109"/>
      <c r="CW24" s="109"/>
      <c r="CX24" s="109"/>
      <c r="CY24" s="109"/>
      <c r="CZ24" s="109"/>
      <c r="DA24" s="109"/>
      <c r="DB24" s="109"/>
      <c r="DC24" s="109"/>
      <c r="DD24" s="109"/>
      <c r="DE24" s="109"/>
      <c r="DF24" s="109"/>
      <c r="DG24" s="109"/>
      <c r="DH24" s="109"/>
      <c r="DI24" s="109"/>
      <c r="DJ24" s="109"/>
      <c r="DK24" s="109"/>
      <c r="DL24" s="109"/>
      <c r="DM24" s="109"/>
      <c r="DN24" s="109"/>
      <c r="DO24" s="109"/>
      <c r="DP24" s="109"/>
      <c r="DQ24" s="109"/>
      <c r="DR24" s="109"/>
      <c r="DS24" s="109"/>
      <c r="DT24" s="109"/>
      <c r="DU24" s="109"/>
      <c r="DV24" s="109"/>
      <c r="DW24" s="109"/>
      <c r="DX24" s="109"/>
      <c r="DY24" s="109"/>
      <c r="DZ24" s="109"/>
      <c r="EA24" s="109"/>
      <c r="EB24" s="109"/>
      <c r="EC24" s="109"/>
      <c r="ED24" s="109"/>
      <c r="EE24" s="109"/>
      <c r="EF24" s="109"/>
      <c r="EG24" s="109"/>
      <c r="EH24" s="109"/>
      <c r="EI24" s="109"/>
      <c r="EJ24" s="109"/>
      <c r="EK24" s="109"/>
      <c r="EL24" s="109"/>
      <c r="EM24" s="109"/>
      <c r="EN24" s="109"/>
      <c r="EO24" s="109"/>
      <c r="EP24" s="109"/>
      <c r="EQ24" s="109"/>
      <c r="ER24" s="109"/>
      <c r="ES24" s="109"/>
      <c r="ET24" s="109"/>
      <c r="EU24" s="109"/>
      <c r="EV24" s="109"/>
      <c r="EW24" s="109"/>
      <c r="EX24" s="109"/>
      <c r="EY24" s="109"/>
      <c r="EZ24" s="109"/>
      <c r="FA24" s="109"/>
      <c r="FB24" s="109"/>
      <c r="FC24" s="109"/>
      <c r="FD24" s="109"/>
      <c r="FE24" s="109"/>
      <c r="FF24" s="109"/>
      <c r="FG24" s="109"/>
      <c r="FH24" s="109"/>
      <c r="FI24" s="109"/>
      <c r="FJ24" s="109"/>
      <c r="FK24" s="109"/>
      <c r="FL24" s="109"/>
      <c r="FM24" s="109"/>
      <c r="FN24" s="109"/>
      <c r="FO24" s="109"/>
      <c r="FP24" s="109"/>
      <c r="FQ24" s="109"/>
      <c r="FR24" s="109"/>
      <c r="FS24" s="109"/>
      <c r="FT24" s="109"/>
      <c r="FU24" s="109"/>
      <c r="FV24" s="109"/>
      <c r="FW24" s="109"/>
      <c r="FX24" s="109"/>
      <c r="FY24" s="109"/>
      <c r="FZ24" s="109"/>
      <c r="GA24" s="109"/>
      <c r="GB24" s="109"/>
      <c r="GC24" s="109"/>
      <c r="GD24" s="109"/>
      <c r="GE24" s="109"/>
      <c r="GF24" s="109"/>
      <c r="GG24" s="109"/>
      <c r="GH24" s="109"/>
      <c r="GI24" s="109"/>
      <c r="GJ24" s="109"/>
      <c r="GK24" s="109"/>
      <c r="GL24" s="109"/>
      <c r="GM24" s="109"/>
      <c r="GN24" s="109"/>
      <c r="GO24" s="109"/>
      <c r="GP24" s="109"/>
      <c r="GQ24" s="109"/>
      <c r="GR24" s="109"/>
      <c r="GS24" s="109"/>
      <c r="GT24" s="109"/>
      <c r="GU24" s="109"/>
      <c r="GV24" s="109"/>
      <c r="GW24" s="109"/>
      <c r="GX24" s="109"/>
      <c r="GY24" s="109"/>
      <c r="GZ24" s="109"/>
      <c r="HA24" s="109"/>
      <c r="HB24" s="109"/>
      <c r="HC24" s="109"/>
      <c r="HD24" s="109"/>
      <c r="HE24" s="109"/>
      <c r="HF24" s="109"/>
      <c r="HG24" s="109"/>
      <c r="HH24" s="109"/>
      <c r="HI24" s="109"/>
      <c r="HJ24" s="109"/>
      <c r="HK24" s="109"/>
      <c r="HL24" s="109"/>
      <c r="HM24" s="109"/>
      <c r="HN24" s="109"/>
      <c r="HO24" s="109"/>
      <c r="HP24" s="109"/>
      <c r="HQ24" s="109"/>
      <c r="HR24" s="109"/>
      <c r="HS24" s="109"/>
      <c r="HT24" s="109"/>
      <c r="HU24" s="109"/>
      <c r="HV24" s="109"/>
      <c r="HW24" s="109"/>
      <c r="HX24" s="109"/>
      <c r="HY24" s="109"/>
      <c r="HZ24" s="109"/>
      <c r="IA24" s="109"/>
      <c r="IB24" s="109"/>
      <c r="IC24" s="109"/>
      <c r="ID24" s="109"/>
      <c r="IE24" s="109"/>
      <c r="IF24" s="109"/>
      <c r="IG24" s="109"/>
      <c r="IH24" s="109"/>
      <c r="II24" s="109"/>
      <c r="IJ24" s="109"/>
      <c r="IK24" s="109"/>
      <c r="IL24" s="109"/>
      <c r="IM24" s="109"/>
      <c r="IN24" s="109"/>
      <c r="IO24" s="109"/>
      <c r="IP24" s="109"/>
      <c r="IQ24" s="109"/>
      <c r="IR24" s="109"/>
      <c r="IS24" s="109"/>
      <c r="IT24" s="109"/>
      <c r="IU24" s="109"/>
    </row>
    <row r="25" spans="1:255" s="110" customFormat="1" ht="12" customHeight="1" x14ac:dyDescent="0.25">
      <c r="A25" s="104"/>
      <c r="B25" s="105" t="s">
        <v>73</v>
      </c>
      <c r="C25" s="106" t="s">
        <v>20</v>
      </c>
      <c r="D25" s="106">
        <v>1</v>
      </c>
      <c r="E25" s="106" t="s">
        <v>98</v>
      </c>
      <c r="F25" s="107">
        <v>30000</v>
      </c>
      <c r="G25" s="108">
        <f t="shared" si="0"/>
        <v>30000</v>
      </c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  <c r="BZ25" s="109"/>
      <c r="CA25" s="109"/>
      <c r="CB25" s="109"/>
      <c r="CC25" s="109"/>
      <c r="CD25" s="109"/>
      <c r="CE25" s="109"/>
      <c r="CF25" s="109"/>
      <c r="CG25" s="109"/>
      <c r="CH25" s="109"/>
      <c r="CI25" s="109"/>
      <c r="CJ25" s="109"/>
      <c r="CK25" s="109"/>
      <c r="CL25" s="109"/>
      <c r="CM25" s="109"/>
      <c r="CN25" s="109"/>
      <c r="CO25" s="109"/>
      <c r="CP25" s="109"/>
      <c r="CQ25" s="109"/>
      <c r="CR25" s="109"/>
      <c r="CS25" s="109"/>
      <c r="CT25" s="109"/>
      <c r="CU25" s="109"/>
      <c r="CV25" s="109"/>
      <c r="CW25" s="109"/>
      <c r="CX25" s="109"/>
      <c r="CY25" s="109"/>
      <c r="CZ25" s="109"/>
      <c r="DA25" s="109"/>
      <c r="DB25" s="109"/>
      <c r="DC25" s="109"/>
      <c r="DD25" s="109"/>
      <c r="DE25" s="109"/>
      <c r="DF25" s="109"/>
      <c r="DG25" s="109"/>
      <c r="DH25" s="109"/>
      <c r="DI25" s="109"/>
      <c r="DJ25" s="109"/>
      <c r="DK25" s="109"/>
      <c r="DL25" s="109"/>
      <c r="DM25" s="109"/>
      <c r="DN25" s="109"/>
      <c r="DO25" s="109"/>
      <c r="DP25" s="109"/>
      <c r="DQ25" s="109"/>
      <c r="DR25" s="109"/>
      <c r="DS25" s="109"/>
      <c r="DT25" s="109"/>
      <c r="DU25" s="109"/>
      <c r="DV25" s="109"/>
      <c r="DW25" s="109"/>
      <c r="DX25" s="109"/>
      <c r="DY25" s="109"/>
      <c r="DZ25" s="109"/>
      <c r="EA25" s="109"/>
      <c r="EB25" s="109"/>
      <c r="EC25" s="109"/>
      <c r="ED25" s="109"/>
      <c r="EE25" s="109"/>
      <c r="EF25" s="109"/>
      <c r="EG25" s="109"/>
      <c r="EH25" s="109"/>
      <c r="EI25" s="109"/>
      <c r="EJ25" s="109"/>
      <c r="EK25" s="109"/>
      <c r="EL25" s="109"/>
      <c r="EM25" s="109"/>
      <c r="EN25" s="109"/>
      <c r="EO25" s="109"/>
      <c r="EP25" s="109"/>
      <c r="EQ25" s="109"/>
      <c r="ER25" s="109"/>
      <c r="ES25" s="109"/>
      <c r="ET25" s="109"/>
      <c r="EU25" s="109"/>
      <c r="EV25" s="109"/>
      <c r="EW25" s="109"/>
      <c r="EX25" s="109"/>
      <c r="EY25" s="109"/>
      <c r="EZ25" s="109"/>
      <c r="FA25" s="109"/>
      <c r="FB25" s="109"/>
      <c r="FC25" s="109"/>
      <c r="FD25" s="109"/>
      <c r="FE25" s="109"/>
      <c r="FF25" s="109"/>
      <c r="FG25" s="109"/>
      <c r="FH25" s="109"/>
      <c r="FI25" s="109"/>
      <c r="FJ25" s="109"/>
      <c r="FK25" s="109"/>
      <c r="FL25" s="109"/>
      <c r="FM25" s="109"/>
      <c r="FN25" s="109"/>
      <c r="FO25" s="109"/>
      <c r="FP25" s="109"/>
      <c r="FQ25" s="109"/>
      <c r="FR25" s="109"/>
      <c r="FS25" s="109"/>
      <c r="FT25" s="109"/>
      <c r="FU25" s="109"/>
      <c r="FV25" s="109"/>
      <c r="FW25" s="109"/>
      <c r="FX25" s="109"/>
      <c r="FY25" s="109"/>
      <c r="FZ25" s="109"/>
      <c r="GA25" s="109"/>
      <c r="GB25" s="109"/>
      <c r="GC25" s="109"/>
      <c r="GD25" s="109"/>
      <c r="GE25" s="109"/>
      <c r="GF25" s="109"/>
      <c r="GG25" s="109"/>
      <c r="GH25" s="109"/>
      <c r="GI25" s="109"/>
      <c r="GJ25" s="109"/>
      <c r="GK25" s="109"/>
      <c r="GL25" s="109"/>
      <c r="GM25" s="109"/>
      <c r="GN25" s="109"/>
      <c r="GO25" s="109"/>
      <c r="GP25" s="109"/>
      <c r="GQ25" s="109"/>
      <c r="GR25" s="109"/>
      <c r="GS25" s="109"/>
      <c r="GT25" s="109"/>
      <c r="GU25" s="109"/>
      <c r="GV25" s="109"/>
      <c r="GW25" s="109"/>
      <c r="GX25" s="109"/>
      <c r="GY25" s="109"/>
      <c r="GZ25" s="109"/>
      <c r="HA25" s="109"/>
      <c r="HB25" s="109"/>
      <c r="HC25" s="109"/>
      <c r="HD25" s="109"/>
      <c r="HE25" s="109"/>
      <c r="HF25" s="109"/>
      <c r="HG25" s="109"/>
      <c r="HH25" s="109"/>
      <c r="HI25" s="109"/>
      <c r="HJ25" s="109"/>
      <c r="HK25" s="109"/>
      <c r="HL25" s="109"/>
      <c r="HM25" s="109"/>
      <c r="HN25" s="109"/>
      <c r="HO25" s="109"/>
      <c r="HP25" s="109"/>
      <c r="HQ25" s="109"/>
      <c r="HR25" s="109"/>
      <c r="HS25" s="109"/>
      <c r="HT25" s="109"/>
      <c r="HU25" s="109"/>
      <c r="HV25" s="109"/>
      <c r="HW25" s="109"/>
      <c r="HX25" s="109"/>
      <c r="HY25" s="109"/>
      <c r="HZ25" s="109"/>
      <c r="IA25" s="109"/>
      <c r="IB25" s="109"/>
      <c r="IC25" s="109"/>
      <c r="ID25" s="109"/>
      <c r="IE25" s="109"/>
      <c r="IF25" s="109"/>
      <c r="IG25" s="109"/>
      <c r="IH25" s="109"/>
      <c r="II25" s="109"/>
      <c r="IJ25" s="109"/>
      <c r="IK25" s="109"/>
      <c r="IL25" s="109"/>
      <c r="IM25" s="109"/>
      <c r="IN25" s="109"/>
      <c r="IO25" s="109"/>
      <c r="IP25" s="109"/>
      <c r="IQ25" s="109"/>
      <c r="IR25" s="109"/>
      <c r="IS25" s="109"/>
      <c r="IT25" s="109"/>
      <c r="IU25" s="109"/>
    </row>
    <row r="26" spans="1:255" s="110" customFormat="1" ht="12" customHeight="1" x14ac:dyDescent="0.25">
      <c r="A26" s="104"/>
      <c r="B26" s="105" t="s">
        <v>74</v>
      </c>
      <c r="C26" s="106" t="s">
        <v>20</v>
      </c>
      <c r="D26" s="106">
        <v>4</v>
      </c>
      <c r="E26" s="106" t="s">
        <v>98</v>
      </c>
      <c r="F26" s="107">
        <v>30000</v>
      </c>
      <c r="G26" s="108">
        <f t="shared" si="0"/>
        <v>120000</v>
      </c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109"/>
      <c r="CG26" s="109"/>
      <c r="CH26" s="109"/>
      <c r="CI26" s="109"/>
      <c r="CJ26" s="109"/>
      <c r="CK26" s="109"/>
      <c r="CL26" s="109"/>
      <c r="CM26" s="109"/>
      <c r="CN26" s="109"/>
      <c r="CO26" s="109"/>
      <c r="CP26" s="109"/>
      <c r="CQ26" s="109"/>
      <c r="CR26" s="109"/>
      <c r="CS26" s="109"/>
      <c r="CT26" s="109"/>
      <c r="CU26" s="109"/>
      <c r="CV26" s="109"/>
      <c r="CW26" s="109"/>
      <c r="CX26" s="109"/>
      <c r="CY26" s="109"/>
      <c r="CZ26" s="109"/>
      <c r="DA26" s="109"/>
      <c r="DB26" s="109"/>
      <c r="DC26" s="109"/>
      <c r="DD26" s="109"/>
      <c r="DE26" s="109"/>
      <c r="DF26" s="109"/>
      <c r="DG26" s="109"/>
      <c r="DH26" s="109"/>
      <c r="DI26" s="109"/>
      <c r="DJ26" s="109"/>
      <c r="DK26" s="109"/>
      <c r="DL26" s="109"/>
      <c r="DM26" s="109"/>
      <c r="DN26" s="109"/>
      <c r="DO26" s="109"/>
      <c r="DP26" s="109"/>
      <c r="DQ26" s="109"/>
      <c r="DR26" s="109"/>
      <c r="DS26" s="109"/>
      <c r="DT26" s="109"/>
      <c r="DU26" s="109"/>
      <c r="DV26" s="109"/>
      <c r="DW26" s="109"/>
      <c r="DX26" s="109"/>
      <c r="DY26" s="109"/>
      <c r="DZ26" s="109"/>
      <c r="EA26" s="109"/>
      <c r="EB26" s="109"/>
      <c r="EC26" s="109"/>
      <c r="ED26" s="109"/>
      <c r="EE26" s="109"/>
      <c r="EF26" s="109"/>
      <c r="EG26" s="109"/>
      <c r="EH26" s="109"/>
      <c r="EI26" s="109"/>
      <c r="EJ26" s="109"/>
      <c r="EK26" s="109"/>
      <c r="EL26" s="109"/>
      <c r="EM26" s="109"/>
      <c r="EN26" s="109"/>
      <c r="EO26" s="109"/>
      <c r="EP26" s="109"/>
      <c r="EQ26" s="109"/>
      <c r="ER26" s="109"/>
      <c r="ES26" s="109"/>
      <c r="ET26" s="109"/>
      <c r="EU26" s="109"/>
      <c r="EV26" s="109"/>
      <c r="EW26" s="109"/>
      <c r="EX26" s="109"/>
      <c r="EY26" s="109"/>
      <c r="EZ26" s="109"/>
      <c r="FA26" s="109"/>
      <c r="FB26" s="109"/>
      <c r="FC26" s="109"/>
      <c r="FD26" s="109"/>
      <c r="FE26" s="109"/>
      <c r="FF26" s="109"/>
      <c r="FG26" s="109"/>
      <c r="FH26" s="109"/>
      <c r="FI26" s="109"/>
      <c r="FJ26" s="109"/>
      <c r="FK26" s="109"/>
      <c r="FL26" s="109"/>
      <c r="FM26" s="109"/>
      <c r="FN26" s="109"/>
      <c r="FO26" s="109"/>
      <c r="FP26" s="109"/>
      <c r="FQ26" s="109"/>
      <c r="FR26" s="109"/>
      <c r="FS26" s="109"/>
      <c r="FT26" s="109"/>
      <c r="FU26" s="109"/>
      <c r="FV26" s="109"/>
      <c r="FW26" s="109"/>
      <c r="FX26" s="109"/>
      <c r="FY26" s="109"/>
      <c r="FZ26" s="109"/>
      <c r="GA26" s="109"/>
      <c r="GB26" s="109"/>
      <c r="GC26" s="109"/>
      <c r="GD26" s="109"/>
      <c r="GE26" s="109"/>
      <c r="GF26" s="109"/>
      <c r="GG26" s="109"/>
      <c r="GH26" s="109"/>
      <c r="GI26" s="109"/>
      <c r="GJ26" s="109"/>
      <c r="GK26" s="109"/>
      <c r="GL26" s="109"/>
      <c r="GM26" s="109"/>
      <c r="GN26" s="109"/>
      <c r="GO26" s="109"/>
      <c r="GP26" s="109"/>
      <c r="GQ26" s="109"/>
      <c r="GR26" s="109"/>
      <c r="GS26" s="109"/>
      <c r="GT26" s="109"/>
      <c r="GU26" s="109"/>
      <c r="GV26" s="109"/>
      <c r="GW26" s="109"/>
      <c r="GX26" s="109"/>
      <c r="GY26" s="109"/>
      <c r="GZ26" s="109"/>
      <c r="HA26" s="109"/>
      <c r="HB26" s="109"/>
      <c r="HC26" s="109"/>
      <c r="HD26" s="109"/>
      <c r="HE26" s="109"/>
      <c r="HF26" s="109"/>
      <c r="HG26" s="109"/>
      <c r="HH26" s="109"/>
      <c r="HI26" s="109"/>
      <c r="HJ26" s="109"/>
      <c r="HK26" s="109"/>
      <c r="HL26" s="109"/>
      <c r="HM26" s="109"/>
      <c r="HN26" s="109"/>
      <c r="HO26" s="109"/>
      <c r="HP26" s="109"/>
      <c r="HQ26" s="109"/>
      <c r="HR26" s="109"/>
      <c r="HS26" s="109"/>
      <c r="HT26" s="109"/>
      <c r="HU26" s="109"/>
      <c r="HV26" s="109"/>
      <c r="HW26" s="109"/>
      <c r="HX26" s="109"/>
      <c r="HY26" s="109"/>
      <c r="HZ26" s="109"/>
      <c r="IA26" s="109"/>
      <c r="IB26" s="109"/>
      <c r="IC26" s="109"/>
      <c r="ID26" s="109"/>
      <c r="IE26" s="109"/>
      <c r="IF26" s="109"/>
      <c r="IG26" s="109"/>
      <c r="IH26" s="109"/>
      <c r="II26" s="109"/>
      <c r="IJ26" s="109"/>
      <c r="IK26" s="109"/>
      <c r="IL26" s="109"/>
      <c r="IM26" s="109"/>
      <c r="IN26" s="109"/>
      <c r="IO26" s="109"/>
      <c r="IP26" s="109"/>
      <c r="IQ26" s="109"/>
      <c r="IR26" s="109"/>
      <c r="IS26" s="109"/>
      <c r="IT26" s="109"/>
      <c r="IU26" s="109"/>
    </row>
    <row r="27" spans="1:255" s="110" customFormat="1" ht="12" customHeight="1" x14ac:dyDescent="0.25">
      <c r="A27" s="104"/>
      <c r="B27" s="105" t="s">
        <v>75</v>
      </c>
      <c r="C27" s="106" t="s">
        <v>20</v>
      </c>
      <c r="D27" s="106">
        <v>1</v>
      </c>
      <c r="E27" s="106" t="s">
        <v>99</v>
      </c>
      <c r="F27" s="107">
        <v>30000</v>
      </c>
      <c r="G27" s="108">
        <f t="shared" si="0"/>
        <v>30000</v>
      </c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/>
      <c r="CD27" s="109"/>
      <c r="CE27" s="109"/>
      <c r="CF27" s="109"/>
      <c r="CG27" s="109"/>
      <c r="CH27" s="109"/>
      <c r="CI27" s="109"/>
      <c r="CJ27" s="109"/>
      <c r="CK27" s="109"/>
      <c r="CL27" s="109"/>
      <c r="CM27" s="109"/>
      <c r="CN27" s="109"/>
      <c r="CO27" s="109"/>
      <c r="CP27" s="109"/>
      <c r="CQ27" s="109"/>
      <c r="CR27" s="109"/>
      <c r="CS27" s="109"/>
      <c r="CT27" s="109"/>
      <c r="CU27" s="109"/>
      <c r="CV27" s="109"/>
      <c r="CW27" s="109"/>
      <c r="CX27" s="109"/>
      <c r="CY27" s="109"/>
      <c r="CZ27" s="109"/>
      <c r="DA27" s="109"/>
      <c r="DB27" s="109"/>
      <c r="DC27" s="109"/>
      <c r="DD27" s="109"/>
      <c r="DE27" s="109"/>
      <c r="DF27" s="109"/>
      <c r="DG27" s="109"/>
      <c r="DH27" s="109"/>
      <c r="DI27" s="109"/>
      <c r="DJ27" s="109"/>
      <c r="DK27" s="109"/>
      <c r="DL27" s="109"/>
      <c r="DM27" s="109"/>
      <c r="DN27" s="109"/>
      <c r="DO27" s="109"/>
      <c r="DP27" s="109"/>
      <c r="DQ27" s="109"/>
      <c r="DR27" s="109"/>
      <c r="DS27" s="109"/>
      <c r="DT27" s="109"/>
      <c r="DU27" s="109"/>
      <c r="DV27" s="109"/>
      <c r="DW27" s="109"/>
      <c r="DX27" s="109"/>
      <c r="DY27" s="109"/>
      <c r="DZ27" s="109"/>
      <c r="EA27" s="109"/>
      <c r="EB27" s="109"/>
      <c r="EC27" s="109"/>
      <c r="ED27" s="109"/>
      <c r="EE27" s="109"/>
      <c r="EF27" s="109"/>
      <c r="EG27" s="109"/>
      <c r="EH27" s="109"/>
      <c r="EI27" s="109"/>
      <c r="EJ27" s="109"/>
      <c r="EK27" s="109"/>
      <c r="EL27" s="109"/>
      <c r="EM27" s="109"/>
      <c r="EN27" s="109"/>
      <c r="EO27" s="109"/>
      <c r="EP27" s="109"/>
      <c r="EQ27" s="109"/>
      <c r="ER27" s="109"/>
      <c r="ES27" s="109"/>
      <c r="ET27" s="109"/>
      <c r="EU27" s="109"/>
      <c r="EV27" s="109"/>
      <c r="EW27" s="109"/>
      <c r="EX27" s="109"/>
      <c r="EY27" s="109"/>
      <c r="EZ27" s="109"/>
      <c r="FA27" s="109"/>
      <c r="FB27" s="109"/>
      <c r="FC27" s="109"/>
      <c r="FD27" s="109"/>
      <c r="FE27" s="109"/>
      <c r="FF27" s="109"/>
      <c r="FG27" s="109"/>
      <c r="FH27" s="109"/>
      <c r="FI27" s="109"/>
      <c r="FJ27" s="109"/>
      <c r="FK27" s="109"/>
      <c r="FL27" s="109"/>
      <c r="FM27" s="109"/>
      <c r="FN27" s="109"/>
      <c r="FO27" s="109"/>
      <c r="FP27" s="109"/>
      <c r="FQ27" s="109"/>
      <c r="FR27" s="109"/>
      <c r="FS27" s="109"/>
      <c r="FT27" s="109"/>
      <c r="FU27" s="109"/>
      <c r="FV27" s="109"/>
      <c r="FW27" s="109"/>
      <c r="FX27" s="109"/>
      <c r="FY27" s="109"/>
      <c r="FZ27" s="109"/>
      <c r="GA27" s="109"/>
      <c r="GB27" s="109"/>
      <c r="GC27" s="109"/>
      <c r="GD27" s="109"/>
      <c r="GE27" s="109"/>
      <c r="GF27" s="109"/>
      <c r="GG27" s="109"/>
      <c r="GH27" s="109"/>
      <c r="GI27" s="109"/>
      <c r="GJ27" s="109"/>
      <c r="GK27" s="109"/>
      <c r="GL27" s="109"/>
      <c r="GM27" s="109"/>
      <c r="GN27" s="109"/>
      <c r="GO27" s="109"/>
      <c r="GP27" s="109"/>
      <c r="GQ27" s="109"/>
      <c r="GR27" s="109"/>
      <c r="GS27" s="109"/>
      <c r="GT27" s="109"/>
      <c r="GU27" s="109"/>
      <c r="GV27" s="109"/>
      <c r="GW27" s="109"/>
      <c r="GX27" s="109"/>
      <c r="GY27" s="109"/>
      <c r="GZ27" s="109"/>
      <c r="HA27" s="109"/>
      <c r="HB27" s="109"/>
      <c r="HC27" s="109"/>
      <c r="HD27" s="109"/>
      <c r="HE27" s="109"/>
      <c r="HF27" s="109"/>
      <c r="HG27" s="109"/>
      <c r="HH27" s="109"/>
      <c r="HI27" s="109"/>
      <c r="HJ27" s="109"/>
      <c r="HK27" s="109"/>
      <c r="HL27" s="109"/>
      <c r="HM27" s="109"/>
      <c r="HN27" s="109"/>
      <c r="HO27" s="109"/>
      <c r="HP27" s="109"/>
      <c r="HQ27" s="109"/>
      <c r="HR27" s="109"/>
      <c r="HS27" s="109"/>
      <c r="HT27" s="109"/>
      <c r="HU27" s="109"/>
      <c r="HV27" s="109"/>
      <c r="HW27" s="109"/>
      <c r="HX27" s="109"/>
      <c r="HY27" s="109"/>
      <c r="HZ27" s="109"/>
      <c r="IA27" s="109"/>
      <c r="IB27" s="109"/>
      <c r="IC27" s="109"/>
      <c r="ID27" s="109"/>
      <c r="IE27" s="109"/>
      <c r="IF27" s="109"/>
      <c r="IG27" s="109"/>
      <c r="IH27" s="109"/>
      <c r="II27" s="109"/>
      <c r="IJ27" s="109"/>
      <c r="IK27" s="109"/>
      <c r="IL27" s="109"/>
      <c r="IM27" s="109"/>
      <c r="IN27" s="109"/>
      <c r="IO27" s="109"/>
      <c r="IP27" s="109"/>
      <c r="IQ27" s="109"/>
      <c r="IR27" s="109"/>
      <c r="IS27" s="109"/>
      <c r="IT27" s="109"/>
      <c r="IU27" s="109"/>
    </row>
    <row r="28" spans="1:255" s="110" customFormat="1" ht="12" customHeight="1" x14ac:dyDescent="0.25">
      <c r="A28" s="104"/>
      <c r="B28" s="105" t="s">
        <v>71</v>
      </c>
      <c r="C28" s="106" t="s">
        <v>20</v>
      </c>
      <c r="D28" s="106">
        <v>4</v>
      </c>
      <c r="E28" s="106" t="s">
        <v>76</v>
      </c>
      <c r="F28" s="107">
        <v>30000</v>
      </c>
      <c r="G28" s="108">
        <f t="shared" si="0"/>
        <v>120000</v>
      </c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  <c r="CA28" s="109"/>
      <c r="CB28" s="109"/>
      <c r="CC28" s="109"/>
      <c r="CD28" s="109"/>
      <c r="CE28" s="109"/>
      <c r="CF28" s="109"/>
      <c r="CG28" s="109"/>
      <c r="CH28" s="109"/>
      <c r="CI28" s="109"/>
      <c r="CJ28" s="109"/>
      <c r="CK28" s="109"/>
      <c r="CL28" s="109"/>
      <c r="CM28" s="109"/>
      <c r="CN28" s="109"/>
      <c r="CO28" s="109"/>
      <c r="CP28" s="109"/>
      <c r="CQ28" s="109"/>
      <c r="CR28" s="109"/>
      <c r="CS28" s="109"/>
      <c r="CT28" s="109"/>
      <c r="CU28" s="109"/>
      <c r="CV28" s="109"/>
      <c r="CW28" s="109"/>
      <c r="CX28" s="109"/>
      <c r="CY28" s="109"/>
      <c r="CZ28" s="109"/>
      <c r="DA28" s="109"/>
      <c r="DB28" s="109"/>
      <c r="DC28" s="109"/>
      <c r="DD28" s="109"/>
      <c r="DE28" s="109"/>
      <c r="DF28" s="109"/>
      <c r="DG28" s="109"/>
      <c r="DH28" s="109"/>
      <c r="DI28" s="109"/>
      <c r="DJ28" s="109"/>
      <c r="DK28" s="109"/>
      <c r="DL28" s="109"/>
      <c r="DM28" s="109"/>
      <c r="DN28" s="109"/>
      <c r="DO28" s="109"/>
      <c r="DP28" s="109"/>
      <c r="DQ28" s="109"/>
      <c r="DR28" s="109"/>
      <c r="DS28" s="109"/>
      <c r="DT28" s="109"/>
      <c r="DU28" s="109"/>
      <c r="DV28" s="109"/>
      <c r="DW28" s="109"/>
      <c r="DX28" s="109"/>
      <c r="DY28" s="109"/>
      <c r="DZ28" s="109"/>
      <c r="EA28" s="109"/>
      <c r="EB28" s="109"/>
      <c r="EC28" s="109"/>
      <c r="ED28" s="109"/>
      <c r="EE28" s="109"/>
      <c r="EF28" s="109"/>
      <c r="EG28" s="109"/>
      <c r="EH28" s="109"/>
      <c r="EI28" s="109"/>
      <c r="EJ28" s="109"/>
      <c r="EK28" s="109"/>
      <c r="EL28" s="109"/>
      <c r="EM28" s="109"/>
      <c r="EN28" s="109"/>
      <c r="EO28" s="109"/>
      <c r="EP28" s="109"/>
      <c r="EQ28" s="109"/>
      <c r="ER28" s="109"/>
      <c r="ES28" s="109"/>
      <c r="ET28" s="109"/>
      <c r="EU28" s="109"/>
      <c r="EV28" s="109"/>
      <c r="EW28" s="109"/>
      <c r="EX28" s="109"/>
      <c r="EY28" s="109"/>
      <c r="EZ28" s="109"/>
      <c r="FA28" s="109"/>
      <c r="FB28" s="109"/>
      <c r="FC28" s="109"/>
      <c r="FD28" s="109"/>
      <c r="FE28" s="109"/>
      <c r="FF28" s="109"/>
      <c r="FG28" s="109"/>
      <c r="FH28" s="109"/>
      <c r="FI28" s="109"/>
      <c r="FJ28" s="109"/>
      <c r="FK28" s="109"/>
      <c r="FL28" s="109"/>
      <c r="FM28" s="109"/>
      <c r="FN28" s="109"/>
      <c r="FO28" s="109"/>
      <c r="FP28" s="109"/>
      <c r="FQ28" s="109"/>
      <c r="FR28" s="109"/>
      <c r="FS28" s="109"/>
      <c r="FT28" s="109"/>
      <c r="FU28" s="109"/>
      <c r="FV28" s="109"/>
      <c r="FW28" s="109"/>
      <c r="FX28" s="109"/>
      <c r="FY28" s="109"/>
      <c r="FZ28" s="109"/>
      <c r="GA28" s="109"/>
      <c r="GB28" s="109"/>
      <c r="GC28" s="109"/>
      <c r="GD28" s="109"/>
      <c r="GE28" s="109"/>
      <c r="GF28" s="109"/>
      <c r="GG28" s="109"/>
      <c r="GH28" s="109"/>
      <c r="GI28" s="109"/>
      <c r="GJ28" s="109"/>
      <c r="GK28" s="109"/>
      <c r="GL28" s="109"/>
      <c r="GM28" s="109"/>
      <c r="GN28" s="109"/>
      <c r="GO28" s="109"/>
      <c r="GP28" s="109"/>
      <c r="GQ28" s="109"/>
      <c r="GR28" s="109"/>
      <c r="GS28" s="109"/>
      <c r="GT28" s="109"/>
      <c r="GU28" s="109"/>
      <c r="GV28" s="109"/>
      <c r="GW28" s="109"/>
      <c r="GX28" s="109"/>
      <c r="GY28" s="109"/>
      <c r="GZ28" s="109"/>
      <c r="HA28" s="109"/>
      <c r="HB28" s="109"/>
      <c r="HC28" s="109"/>
      <c r="HD28" s="109"/>
      <c r="HE28" s="109"/>
      <c r="HF28" s="109"/>
      <c r="HG28" s="109"/>
      <c r="HH28" s="109"/>
      <c r="HI28" s="109"/>
      <c r="HJ28" s="109"/>
      <c r="HK28" s="109"/>
      <c r="HL28" s="109"/>
      <c r="HM28" s="109"/>
      <c r="HN28" s="109"/>
      <c r="HO28" s="109"/>
      <c r="HP28" s="109"/>
      <c r="HQ28" s="109"/>
      <c r="HR28" s="109"/>
      <c r="HS28" s="109"/>
      <c r="HT28" s="109"/>
      <c r="HU28" s="109"/>
      <c r="HV28" s="109"/>
      <c r="HW28" s="109"/>
      <c r="HX28" s="109"/>
      <c r="HY28" s="109"/>
      <c r="HZ28" s="109"/>
      <c r="IA28" s="109"/>
      <c r="IB28" s="109"/>
      <c r="IC28" s="109"/>
      <c r="ID28" s="109"/>
      <c r="IE28" s="109"/>
      <c r="IF28" s="109"/>
      <c r="IG28" s="109"/>
      <c r="IH28" s="109"/>
      <c r="II28" s="109"/>
      <c r="IJ28" s="109"/>
      <c r="IK28" s="109"/>
      <c r="IL28" s="109"/>
      <c r="IM28" s="109"/>
      <c r="IN28" s="109"/>
      <c r="IO28" s="109"/>
      <c r="IP28" s="109"/>
      <c r="IQ28" s="109"/>
      <c r="IR28" s="109"/>
      <c r="IS28" s="109"/>
      <c r="IT28" s="109"/>
      <c r="IU28" s="109"/>
    </row>
    <row r="29" spans="1:255" s="110" customFormat="1" ht="12" customHeight="1" x14ac:dyDescent="0.25">
      <c r="A29" s="104"/>
      <c r="B29" s="105" t="s">
        <v>74</v>
      </c>
      <c r="C29" s="106" t="s">
        <v>20</v>
      </c>
      <c r="D29" s="106">
        <v>2</v>
      </c>
      <c r="E29" s="106" t="s">
        <v>76</v>
      </c>
      <c r="F29" s="107">
        <v>30000</v>
      </c>
      <c r="G29" s="108">
        <f t="shared" si="0"/>
        <v>60000</v>
      </c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  <c r="CG29" s="109"/>
      <c r="CH29" s="109"/>
      <c r="CI29" s="109"/>
      <c r="CJ29" s="109"/>
      <c r="CK29" s="109"/>
      <c r="CL29" s="109"/>
      <c r="CM29" s="109"/>
      <c r="CN29" s="109"/>
      <c r="CO29" s="109"/>
      <c r="CP29" s="109"/>
      <c r="CQ29" s="109"/>
      <c r="CR29" s="109"/>
      <c r="CS29" s="109"/>
      <c r="CT29" s="109"/>
      <c r="CU29" s="109"/>
      <c r="CV29" s="109"/>
      <c r="CW29" s="109"/>
      <c r="CX29" s="109"/>
      <c r="CY29" s="109"/>
      <c r="CZ29" s="109"/>
      <c r="DA29" s="109"/>
      <c r="DB29" s="109"/>
      <c r="DC29" s="109"/>
      <c r="DD29" s="109"/>
      <c r="DE29" s="109"/>
      <c r="DF29" s="109"/>
      <c r="DG29" s="109"/>
      <c r="DH29" s="109"/>
      <c r="DI29" s="109"/>
      <c r="DJ29" s="109"/>
      <c r="DK29" s="109"/>
      <c r="DL29" s="109"/>
      <c r="DM29" s="109"/>
      <c r="DN29" s="109"/>
      <c r="DO29" s="109"/>
      <c r="DP29" s="109"/>
      <c r="DQ29" s="109"/>
      <c r="DR29" s="109"/>
      <c r="DS29" s="109"/>
      <c r="DT29" s="109"/>
      <c r="DU29" s="109"/>
      <c r="DV29" s="109"/>
      <c r="DW29" s="109"/>
      <c r="DX29" s="109"/>
      <c r="DY29" s="109"/>
      <c r="DZ29" s="109"/>
      <c r="EA29" s="109"/>
      <c r="EB29" s="109"/>
      <c r="EC29" s="109"/>
      <c r="ED29" s="109"/>
      <c r="EE29" s="109"/>
      <c r="EF29" s="109"/>
      <c r="EG29" s="109"/>
      <c r="EH29" s="109"/>
      <c r="EI29" s="109"/>
      <c r="EJ29" s="109"/>
      <c r="EK29" s="109"/>
      <c r="EL29" s="109"/>
      <c r="EM29" s="109"/>
      <c r="EN29" s="109"/>
      <c r="EO29" s="109"/>
      <c r="EP29" s="109"/>
      <c r="EQ29" s="109"/>
      <c r="ER29" s="109"/>
      <c r="ES29" s="109"/>
      <c r="ET29" s="109"/>
      <c r="EU29" s="109"/>
      <c r="EV29" s="109"/>
      <c r="EW29" s="109"/>
      <c r="EX29" s="109"/>
      <c r="EY29" s="109"/>
      <c r="EZ29" s="109"/>
      <c r="FA29" s="109"/>
      <c r="FB29" s="109"/>
      <c r="FC29" s="109"/>
      <c r="FD29" s="109"/>
      <c r="FE29" s="109"/>
      <c r="FF29" s="109"/>
      <c r="FG29" s="109"/>
      <c r="FH29" s="109"/>
      <c r="FI29" s="109"/>
      <c r="FJ29" s="109"/>
      <c r="FK29" s="109"/>
      <c r="FL29" s="109"/>
      <c r="FM29" s="109"/>
      <c r="FN29" s="109"/>
      <c r="FO29" s="109"/>
      <c r="FP29" s="109"/>
      <c r="FQ29" s="109"/>
      <c r="FR29" s="109"/>
      <c r="FS29" s="109"/>
      <c r="FT29" s="109"/>
      <c r="FU29" s="109"/>
      <c r="FV29" s="109"/>
      <c r="FW29" s="109"/>
      <c r="FX29" s="109"/>
      <c r="FY29" s="109"/>
      <c r="FZ29" s="109"/>
      <c r="GA29" s="109"/>
      <c r="GB29" s="109"/>
      <c r="GC29" s="109"/>
      <c r="GD29" s="109"/>
      <c r="GE29" s="109"/>
      <c r="GF29" s="109"/>
      <c r="GG29" s="109"/>
      <c r="GH29" s="109"/>
      <c r="GI29" s="109"/>
      <c r="GJ29" s="109"/>
      <c r="GK29" s="109"/>
      <c r="GL29" s="109"/>
      <c r="GM29" s="109"/>
      <c r="GN29" s="109"/>
      <c r="GO29" s="109"/>
      <c r="GP29" s="109"/>
      <c r="GQ29" s="109"/>
      <c r="GR29" s="109"/>
      <c r="GS29" s="109"/>
      <c r="GT29" s="109"/>
      <c r="GU29" s="109"/>
      <c r="GV29" s="109"/>
      <c r="GW29" s="109"/>
      <c r="GX29" s="109"/>
      <c r="GY29" s="109"/>
      <c r="GZ29" s="109"/>
      <c r="HA29" s="109"/>
      <c r="HB29" s="109"/>
      <c r="HC29" s="109"/>
      <c r="HD29" s="109"/>
      <c r="HE29" s="109"/>
      <c r="HF29" s="109"/>
      <c r="HG29" s="109"/>
      <c r="HH29" s="109"/>
      <c r="HI29" s="109"/>
      <c r="HJ29" s="109"/>
      <c r="HK29" s="109"/>
      <c r="HL29" s="109"/>
      <c r="HM29" s="109"/>
      <c r="HN29" s="109"/>
      <c r="HO29" s="109"/>
      <c r="HP29" s="109"/>
      <c r="HQ29" s="109"/>
      <c r="HR29" s="109"/>
      <c r="HS29" s="109"/>
      <c r="HT29" s="109"/>
      <c r="HU29" s="109"/>
      <c r="HV29" s="109"/>
      <c r="HW29" s="109"/>
      <c r="HX29" s="109"/>
      <c r="HY29" s="109"/>
      <c r="HZ29" s="109"/>
      <c r="IA29" s="109"/>
      <c r="IB29" s="109"/>
      <c r="IC29" s="109"/>
      <c r="ID29" s="109"/>
      <c r="IE29" s="109"/>
      <c r="IF29" s="109"/>
      <c r="IG29" s="109"/>
      <c r="IH29" s="109"/>
      <c r="II29" s="109"/>
      <c r="IJ29" s="109"/>
      <c r="IK29" s="109"/>
      <c r="IL29" s="109"/>
      <c r="IM29" s="109"/>
      <c r="IN29" s="109"/>
      <c r="IO29" s="109"/>
      <c r="IP29" s="109"/>
      <c r="IQ29" s="109"/>
      <c r="IR29" s="109"/>
      <c r="IS29" s="109"/>
      <c r="IT29" s="109"/>
      <c r="IU29" s="109"/>
    </row>
    <row r="30" spans="1:255" s="110" customFormat="1" ht="12" customHeight="1" x14ac:dyDescent="0.25">
      <c r="A30" s="104"/>
      <c r="B30" s="105" t="s">
        <v>119</v>
      </c>
      <c r="C30" s="106" t="s">
        <v>20</v>
      </c>
      <c r="D30" s="106">
        <v>5</v>
      </c>
      <c r="E30" s="106" t="s">
        <v>77</v>
      </c>
      <c r="F30" s="107">
        <v>30000</v>
      </c>
      <c r="G30" s="108">
        <f t="shared" si="0"/>
        <v>150000</v>
      </c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09"/>
      <c r="CI30" s="109"/>
      <c r="CJ30" s="109"/>
      <c r="CK30" s="109"/>
      <c r="CL30" s="109"/>
      <c r="CM30" s="109"/>
      <c r="CN30" s="109"/>
      <c r="CO30" s="109"/>
      <c r="CP30" s="109"/>
      <c r="CQ30" s="109"/>
      <c r="CR30" s="109"/>
      <c r="CS30" s="109"/>
      <c r="CT30" s="109"/>
      <c r="CU30" s="109"/>
      <c r="CV30" s="109"/>
      <c r="CW30" s="109"/>
      <c r="CX30" s="109"/>
      <c r="CY30" s="109"/>
      <c r="CZ30" s="109"/>
      <c r="DA30" s="109"/>
      <c r="DB30" s="109"/>
      <c r="DC30" s="109"/>
      <c r="DD30" s="109"/>
      <c r="DE30" s="109"/>
      <c r="DF30" s="109"/>
      <c r="DG30" s="109"/>
      <c r="DH30" s="109"/>
      <c r="DI30" s="109"/>
      <c r="DJ30" s="109"/>
      <c r="DK30" s="109"/>
      <c r="DL30" s="109"/>
      <c r="DM30" s="109"/>
      <c r="DN30" s="109"/>
      <c r="DO30" s="109"/>
      <c r="DP30" s="109"/>
      <c r="DQ30" s="109"/>
      <c r="DR30" s="109"/>
      <c r="DS30" s="109"/>
      <c r="DT30" s="109"/>
      <c r="DU30" s="109"/>
      <c r="DV30" s="109"/>
      <c r="DW30" s="109"/>
      <c r="DX30" s="109"/>
      <c r="DY30" s="109"/>
      <c r="DZ30" s="109"/>
      <c r="EA30" s="109"/>
      <c r="EB30" s="109"/>
      <c r="EC30" s="109"/>
      <c r="ED30" s="109"/>
      <c r="EE30" s="109"/>
      <c r="EF30" s="109"/>
      <c r="EG30" s="109"/>
      <c r="EH30" s="109"/>
      <c r="EI30" s="109"/>
      <c r="EJ30" s="109"/>
      <c r="EK30" s="109"/>
      <c r="EL30" s="109"/>
      <c r="EM30" s="109"/>
      <c r="EN30" s="109"/>
      <c r="EO30" s="109"/>
      <c r="EP30" s="109"/>
      <c r="EQ30" s="109"/>
      <c r="ER30" s="109"/>
      <c r="ES30" s="109"/>
      <c r="ET30" s="109"/>
      <c r="EU30" s="109"/>
      <c r="EV30" s="109"/>
      <c r="EW30" s="109"/>
      <c r="EX30" s="109"/>
      <c r="EY30" s="109"/>
      <c r="EZ30" s="109"/>
      <c r="FA30" s="109"/>
      <c r="FB30" s="109"/>
      <c r="FC30" s="109"/>
      <c r="FD30" s="109"/>
      <c r="FE30" s="109"/>
      <c r="FF30" s="109"/>
      <c r="FG30" s="109"/>
      <c r="FH30" s="109"/>
      <c r="FI30" s="109"/>
      <c r="FJ30" s="109"/>
      <c r="FK30" s="109"/>
      <c r="FL30" s="109"/>
      <c r="FM30" s="109"/>
      <c r="FN30" s="109"/>
      <c r="FO30" s="109"/>
      <c r="FP30" s="109"/>
      <c r="FQ30" s="109"/>
      <c r="FR30" s="109"/>
      <c r="FS30" s="109"/>
      <c r="FT30" s="109"/>
      <c r="FU30" s="109"/>
      <c r="FV30" s="109"/>
      <c r="FW30" s="109"/>
      <c r="FX30" s="109"/>
      <c r="FY30" s="109"/>
      <c r="FZ30" s="109"/>
      <c r="GA30" s="109"/>
      <c r="GB30" s="109"/>
      <c r="GC30" s="109"/>
      <c r="GD30" s="109"/>
      <c r="GE30" s="109"/>
      <c r="GF30" s="109"/>
      <c r="GG30" s="109"/>
      <c r="GH30" s="109"/>
      <c r="GI30" s="109"/>
      <c r="GJ30" s="109"/>
      <c r="GK30" s="109"/>
      <c r="GL30" s="109"/>
      <c r="GM30" s="109"/>
      <c r="GN30" s="109"/>
      <c r="GO30" s="109"/>
      <c r="GP30" s="109"/>
      <c r="GQ30" s="109"/>
      <c r="GR30" s="109"/>
      <c r="GS30" s="109"/>
      <c r="GT30" s="109"/>
      <c r="GU30" s="109"/>
      <c r="GV30" s="109"/>
      <c r="GW30" s="109"/>
      <c r="GX30" s="109"/>
      <c r="GY30" s="109"/>
      <c r="GZ30" s="109"/>
      <c r="HA30" s="109"/>
      <c r="HB30" s="109"/>
      <c r="HC30" s="109"/>
      <c r="HD30" s="109"/>
      <c r="HE30" s="109"/>
      <c r="HF30" s="109"/>
      <c r="HG30" s="109"/>
      <c r="HH30" s="109"/>
      <c r="HI30" s="109"/>
      <c r="HJ30" s="109"/>
      <c r="HK30" s="109"/>
      <c r="HL30" s="109"/>
      <c r="HM30" s="109"/>
      <c r="HN30" s="109"/>
      <c r="HO30" s="109"/>
      <c r="HP30" s="109"/>
      <c r="HQ30" s="109"/>
      <c r="HR30" s="109"/>
      <c r="HS30" s="109"/>
      <c r="HT30" s="109"/>
      <c r="HU30" s="109"/>
      <c r="HV30" s="109"/>
      <c r="HW30" s="109"/>
      <c r="HX30" s="109"/>
      <c r="HY30" s="109"/>
      <c r="HZ30" s="109"/>
      <c r="IA30" s="109"/>
      <c r="IB30" s="109"/>
      <c r="IC30" s="109"/>
      <c r="ID30" s="109"/>
      <c r="IE30" s="109"/>
      <c r="IF30" s="109"/>
      <c r="IG30" s="109"/>
      <c r="IH30" s="109"/>
      <c r="II30" s="109"/>
      <c r="IJ30" s="109"/>
      <c r="IK30" s="109"/>
      <c r="IL30" s="109"/>
      <c r="IM30" s="109"/>
      <c r="IN30" s="109"/>
      <c r="IO30" s="109"/>
      <c r="IP30" s="109"/>
      <c r="IQ30" s="109"/>
      <c r="IR30" s="109"/>
      <c r="IS30" s="109"/>
      <c r="IT30" s="109"/>
      <c r="IU30" s="109"/>
    </row>
    <row r="31" spans="1:255" s="110" customFormat="1" ht="12" customHeight="1" x14ac:dyDescent="0.25">
      <c r="A31" s="104"/>
      <c r="B31" s="105" t="s">
        <v>78</v>
      </c>
      <c r="C31" s="106" t="s">
        <v>20</v>
      </c>
      <c r="D31" s="106">
        <v>3</v>
      </c>
      <c r="E31" s="106" t="s">
        <v>101</v>
      </c>
      <c r="F31" s="107">
        <v>30000</v>
      </c>
      <c r="G31" s="108">
        <f t="shared" si="0"/>
        <v>90000</v>
      </c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S31" s="109"/>
      <c r="BT31" s="109"/>
      <c r="BU31" s="109"/>
      <c r="BV31" s="109"/>
      <c r="BW31" s="109"/>
      <c r="BX31" s="109"/>
      <c r="BY31" s="109"/>
      <c r="BZ31" s="109"/>
      <c r="CA31" s="109"/>
      <c r="CB31" s="109"/>
      <c r="CC31" s="109"/>
      <c r="CD31" s="109"/>
      <c r="CE31" s="109"/>
      <c r="CF31" s="109"/>
      <c r="CG31" s="109"/>
      <c r="CH31" s="109"/>
      <c r="CI31" s="109"/>
      <c r="CJ31" s="109"/>
      <c r="CK31" s="109"/>
      <c r="CL31" s="109"/>
      <c r="CM31" s="109"/>
      <c r="CN31" s="109"/>
      <c r="CO31" s="109"/>
      <c r="CP31" s="109"/>
      <c r="CQ31" s="109"/>
      <c r="CR31" s="109"/>
      <c r="CS31" s="109"/>
      <c r="CT31" s="109"/>
      <c r="CU31" s="109"/>
      <c r="CV31" s="109"/>
      <c r="CW31" s="109"/>
      <c r="CX31" s="109"/>
      <c r="CY31" s="109"/>
      <c r="CZ31" s="109"/>
      <c r="DA31" s="109"/>
      <c r="DB31" s="109"/>
      <c r="DC31" s="109"/>
      <c r="DD31" s="109"/>
      <c r="DE31" s="109"/>
      <c r="DF31" s="109"/>
      <c r="DG31" s="109"/>
      <c r="DH31" s="109"/>
      <c r="DI31" s="109"/>
      <c r="DJ31" s="109"/>
      <c r="DK31" s="109"/>
      <c r="DL31" s="109"/>
      <c r="DM31" s="109"/>
      <c r="DN31" s="109"/>
      <c r="DO31" s="109"/>
      <c r="DP31" s="109"/>
      <c r="DQ31" s="109"/>
      <c r="DR31" s="109"/>
      <c r="DS31" s="109"/>
      <c r="DT31" s="109"/>
      <c r="DU31" s="109"/>
      <c r="DV31" s="109"/>
      <c r="DW31" s="109"/>
      <c r="DX31" s="109"/>
      <c r="DY31" s="109"/>
      <c r="DZ31" s="109"/>
      <c r="EA31" s="109"/>
      <c r="EB31" s="109"/>
      <c r="EC31" s="109"/>
      <c r="ED31" s="109"/>
      <c r="EE31" s="10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09"/>
      <c r="ER31" s="109"/>
      <c r="ES31" s="109"/>
      <c r="ET31" s="109"/>
      <c r="EU31" s="109"/>
      <c r="EV31" s="109"/>
      <c r="EW31" s="109"/>
      <c r="EX31" s="109"/>
      <c r="EY31" s="109"/>
      <c r="EZ31" s="109"/>
      <c r="FA31" s="109"/>
      <c r="FB31" s="109"/>
      <c r="FC31" s="109"/>
      <c r="FD31" s="109"/>
      <c r="FE31" s="109"/>
      <c r="FF31" s="109"/>
      <c r="FG31" s="109"/>
      <c r="FH31" s="109"/>
      <c r="FI31" s="109"/>
      <c r="FJ31" s="109"/>
      <c r="FK31" s="109"/>
      <c r="FL31" s="109"/>
      <c r="FM31" s="109"/>
      <c r="FN31" s="109"/>
      <c r="FO31" s="109"/>
      <c r="FP31" s="109"/>
      <c r="FQ31" s="109"/>
      <c r="FR31" s="109"/>
      <c r="FS31" s="109"/>
      <c r="FT31" s="109"/>
      <c r="FU31" s="109"/>
      <c r="FV31" s="109"/>
      <c r="FW31" s="109"/>
      <c r="FX31" s="109"/>
      <c r="FY31" s="109"/>
      <c r="FZ31" s="109"/>
      <c r="GA31" s="109"/>
      <c r="GB31" s="109"/>
      <c r="GC31" s="109"/>
      <c r="GD31" s="109"/>
      <c r="GE31" s="109"/>
      <c r="GF31" s="109"/>
      <c r="GG31" s="109"/>
      <c r="GH31" s="109"/>
      <c r="GI31" s="109"/>
      <c r="GJ31" s="109"/>
      <c r="GK31" s="109"/>
      <c r="GL31" s="109"/>
      <c r="GM31" s="109"/>
      <c r="GN31" s="109"/>
      <c r="GO31" s="109"/>
      <c r="GP31" s="109"/>
      <c r="GQ31" s="109"/>
      <c r="GR31" s="109"/>
      <c r="GS31" s="109"/>
      <c r="GT31" s="109"/>
      <c r="GU31" s="109"/>
      <c r="GV31" s="109"/>
      <c r="GW31" s="109"/>
      <c r="GX31" s="109"/>
      <c r="GY31" s="109"/>
      <c r="GZ31" s="109"/>
      <c r="HA31" s="109"/>
      <c r="HB31" s="109"/>
      <c r="HC31" s="109"/>
      <c r="HD31" s="109"/>
      <c r="HE31" s="109"/>
      <c r="HF31" s="109"/>
      <c r="HG31" s="109"/>
      <c r="HH31" s="109"/>
      <c r="HI31" s="109"/>
      <c r="HJ31" s="109"/>
      <c r="HK31" s="109"/>
      <c r="HL31" s="109"/>
      <c r="HM31" s="109"/>
      <c r="HN31" s="109"/>
      <c r="HO31" s="109"/>
      <c r="HP31" s="109"/>
      <c r="HQ31" s="109"/>
      <c r="HR31" s="109"/>
      <c r="HS31" s="109"/>
      <c r="HT31" s="109"/>
      <c r="HU31" s="109"/>
      <c r="HV31" s="109"/>
      <c r="HW31" s="109"/>
      <c r="HX31" s="109"/>
      <c r="HY31" s="109"/>
      <c r="HZ31" s="109"/>
      <c r="IA31" s="109"/>
      <c r="IB31" s="109"/>
      <c r="IC31" s="109"/>
      <c r="ID31" s="109"/>
      <c r="IE31" s="109"/>
      <c r="IF31" s="109"/>
      <c r="IG31" s="109"/>
      <c r="IH31" s="109"/>
      <c r="II31" s="109"/>
      <c r="IJ31" s="109"/>
      <c r="IK31" s="109"/>
      <c r="IL31" s="109"/>
      <c r="IM31" s="109"/>
      <c r="IN31" s="109"/>
      <c r="IO31" s="109"/>
      <c r="IP31" s="109"/>
      <c r="IQ31" s="109"/>
      <c r="IR31" s="109"/>
      <c r="IS31" s="109"/>
      <c r="IT31" s="109"/>
      <c r="IU31" s="109"/>
    </row>
    <row r="32" spans="1:255" s="110" customFormat="1" ht="12" customHeight="1" x14ac:dyDescent="0.25">
      <c r="A32" s="104"/>
      <c r="B32" s="105" t="s">
        <v>79</v>
      </c>
      <c r="C32" s="106" t="s">
        <v>20</v>
      </c>
      <c r="D32" s="106">
        <v>40</v>
      </c>
      <c r="E32" s="106" t="s">
        <v>80</v>
      </c>
      <c r="F32" s="107">
        <v>30000</v>
      </c>
      <c r="G32" s="108">
        <f t="shared" si="0"/>
        <v>1200000</v>
      </c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09"/>
      <c r="BX32" s="109"/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09"/>
      <c r="CM32" s="109"/>
      <c r="CN32" s="109"/>
      <c r="CO32" s="109"/>
      <c r="CP32" s="109"/>
      <c r="CQ32" s="109"/>
      <c r="CR32" s="109"/>
      <c r="CS32" s="109"/>
      <c r="CT32" s="109"/>
      <c r="CU32" s="109"/>
      <c r="CV32" s="109"/>
      <c r="CW32" s="109"/>
      <c r="CX32" s="109"/>
      <c r="CY32" s="109"/>
      <c r="CZ32" s="109"/>
      <c r="DA32" s="109"/>
      <c r="DB32" s="109"/>
      <c r="DC32" s="109"/>
      <c r="DD32" s="109"/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09"/>
      <c r="DS32" s="109"/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09"/>
      <c r="EH32" s="109"/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09"/>
      <c r="EW32" s="109"/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09"/>
      <c r="FL32" s="109"/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09"/>
      <c r="GA32" s="109"/>
      <c r="GB32" s="109"/>
      <c r="GC32" s="109"/>
      <c r="GD32" s="109"/>
      <c r="GE32" s="109"/>
      <c r="GF32" s="109"/>
      <c r="GG32" s="109"/>
      <c r="GH32" s="109"/>
      <c r="GI32" s="109"/>
      <c r="GJ32" s="109"/>
      <c r="GK32" s="109"/>
      <c r="GL32" s="109"/>
      <c r="GM32" s="109"/>
      <c r="GN32" s="109"/>
      <c r="GO32" s="109"/>
      <c r="GP32" s="109"/>
      <c r="GQ32" s="109"/>
      <c r="GR32" s="109"/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09"/>
      <c r="HG32" s="109"/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09"/>
      <c r="HV32" s="109"/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09"/>
      <c r="IK32" s="109"/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</row>
    <row r="33" spans="1:255" s="110" customFormat="1" ht="12" customHeight="1" x14ac:dyDescent="0.25">
      <c r="A33" s="104"/>
      <c r="B33" s="105" t="s">
        <v>81</v>
      </c>
      <c r="C33" s="106" t="s">
        <v>20</v>
      </c>
      <c r="D33" s="106">
        <v>10</v>
      </c>
      <c r="E33" s="106" t="s">
        <v>80</v>
      </c>
      <c r="F33" s="107">
        <v>30000</v>
      </c>
      <c r="G33" s="108">
        <f t="shared" si="0"/>
        <v>300000</v>
      </c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  <c r="BX33" s="109"/>
      <c r="BY33" s="109"/>
      <c r="BZ33" s="109"/>
      <c r="CA33" s="109"/>
      <c r="CB33" s="109"/>
      <c r="CC33" s="109"/>
      <c r="CD33" s="109"/>
      <c r="CE33" s="109"/>
      <c r="CF33" s="109"/>
      <c r="CG33" s="109"/>
      <c r="CH33" s="109"/>
      <c r="CI33" s="109"/>
      <c r="CJ33" s="109"/>
      <c r="CK33" s="109"/>
      <c r="CL33" s="109"/>
      <c r="CM33" s="109"/>
      <c r="CN33" s="109"/>
      <c r="CO33" s="109"/>
      <c r="CP33" s="109"/>
      <c r="CQ33" s="109"/>
      <c r="CR33" s="109"/>
      <c r="CS33" s="109"/>
      <c r="CT33" s="109"/>
      <c r="CU33" s="109"/>
      <c r="CV33" s="109"/>
      <c r="CW33" s="109"/>
      <c r="CX33" s="109"/>
      <c r="CY33" s="109"/>
      <c r="CZ33" s="109"/>
      <c r="DA33" s="109"/>
      <c r="DB33" s="109"/>
      <c r="DC33" s="109"/>
      <c r="DD33" s="109"/>
      <c r="DE33" s="109"/>
      <c r="DF33" s="109"/>
      <c r="DG33" s="109"/>
      <c r="DH33" s="109"/>
      <c r="DI33" s="109"/>
      <c r="DJ33" s="109"/>
      <c r="DK33" s="109"/>
      <c r="DL33" s="109"/>
      <c r="DM33" s="109"/>
      <c r="DN33" s="109"/>
      <c r="DO33" s="109"/>
      <c r="DP33" s="109"/>
      <c r="DQ33" s="109"/>
      <c r="DR33" s="109"/>
      <c r="DS33" s="109"/>
      <c r="DT33" s="109"/>
      <c r="DU33" s="109"/>
      <c r="DV33" s="109"/>
      <c r="DW33" s="109"/>
      <c r="DX33" s="109"/>
      <c r="DY33" s="109"/>
      <c r="DZ33" s="109"/>
      <c r="EA33" s="109"/>
      <c r="EB33" s="109"/>
      <c r="EC33" s="109"/>
      <c r="ED33" s="109"/>
      <c r="EE33" s="109"/>
      <c r="EF33" s="109"/>
      <c r="EG33" s="109"/>
      <c r="EH33" s="109"/>
      <c r="EI33" s="109"/>
      <c r="EJ33" s="109"/>
      <c r="EK33" s="109"/>
      <c r="EL33" s="109"/>
      <c r="EM33" s="109"/>
      <c r="EN33" s="109"/>
      <c r="EO33" s="109"/>
      <c r="EP33" s="109"/>
      <c r="EQ33" s="109"/>
      <c r="ER33" s="109"/>
      <c r="ES33" s="109"/>
      <c r="ET33" s="109"/>
      <c r="EU33" s="109"/>
      <c r="EV33" s="109"/>
      <c r="EW33" s="109"/>
      <c r="EX33" s="109"/>
      <c r="EY33" s="109"/>
      <c r="EZ33" s="109"/>
      <c r="FA33" s="109"/>
      <c r="FB33" s="109"/>
      <c r="FC33" s="109"/>
      <c r="FD33" s="109"/>
      <c r="FE33" s="109"/>
      <c r="FF33" s="109"/>
      <c r="FG33" s="109"/>
      <c r="FH33" s="109"/>
      <c r="FI33" s="109"/>
      <c r="FJ33" s="109"/>
      <c r="FK33" s="109"/>
      <c r="FL33" s="109"/>
      <c r="FM33" s="109"/>
      <c r="FN33" s="109"/>
      <c r="FO33" s="109"/>
      <c r="FP33" s="109"/>
      <c r="FQ33" s="109"/>
      <c r="FR33" s="109"/>
      <c r="FS33" s="109"/>
      <c r="FT33" s="109"/>
      <c r="FU33" s="109"/>
      <c r="FV33" s="109"/>
      <c r="FW33" s="109"/>
      <c r="FX33" s="109"/>
      <c r="FY33" s="109"/>
      <c r="FZ33" s="109"/>
      <c r="GA33" s="109"/>
      <c r="GB33" s="109"/>
      <c r="GC33" s="109"/>
      <c r="GD33" s="109"/>
      <c r="GE33" s="109"/>
      <c r="GF33" s="109"/>
      <c r="GG33" s="109"/>
      <c r="GH33" s="109"/>
      <c r="GI33" s="109"/>
      <c r="GJ33" s="109"/>
      <c r="GK33" s="109"/>
      <c r="GL33" s="109"/>
      <c r="GM33" s="109"/>
      <c r="GN33" s="109"/>
      <c r="GO33" s="109"/>
      <c r="GP33" s="109"/>
      <c r="GQ33" s="109"/>
      <c r="GR33" s="109"/>
      <c r="GS33" s="109"/>
      <c r="GT33" s="109"/>
      <c r="GU33" s="109"/>
      <c r="GV33" s="109"/>
      <c r="GW33" s="109"/>
      <c r="GX33" s="109"/>
      <c r="GY33" s="109"/>
      <c r="GZ33" s="109"/>
      <c r="HA33" s="109"/>
      <c r="HB33" s="109"/>
      <c r="HC33" s="109"/>
      <c r="HD33" s="109"/>
      <c r="HE33" s="109"/>
      <c r="HF33" s="109"/>
      <c r="HG33" s="109"/>
      <c r="HH33" s="109"/>
      <c r="HI33" s="109"/>
      <c r="HJ33" s="109"/>
      <c r="HK33" s="109"/>
      <c r="HL33" s="109"/>
      <c r="HM33" s="109"/>
      <c r="HN33" s="109"/>
      <c r="HO33" s="109"/>
      <c r="HP33" s="109"/>
      <c r="HQ33" s="109"/>
      <c r="HR33" s="109"/>
      <c r="HS33" s="109"/>
      <c r="HT33" s="109"/>
      <c r="HU33" s="109"/>
      <c r="HV33" s="109"/>
      <c r="HW33" s="109"/>
      <c r="HX33" s="109"/>
      <c r="HY33" s="109"/>
      <c r="HZ33" s="109"/>
      <c r="IA33" s="109"/>
      <c r="IB33" s="109"/>
      <c r="IC33" s="109"/>
      <c r="ID33" s="109"/>
      <c r="IE33" s="109"/>
      <c r="IF33" s="109"/>
      <c r="IG33" s="109"/>
      <c r="IH33" s="109"/>
      <c r="II33" s="109"/>
      <c r="IJ33" s="109"/>
      <c r="IK33" s="109"/>
      <c r="IL33" s="109"/>
      <c r="IM33" s="109"/>
      <c r="IN33" s="109"/>
      <c r="IO33" s="109"/>
      <c r="IP33" s="109"/>
      <c r="IQ33" s="109"/>
      <c r="IR33" s="109"/>
      <c r="IS33" s="109"/>
      <c r="IT33" s="109"/>
      <c r="IU33" s="109"/>
    </row>
    <row r="34" spans="1:255" ht="12.75" customHeight="1" x14ac:dyDescent="0.25">
      <c r="A34" s="5"/>
      <c r="B34" s="24" t="s">
        <v>21</v>
      </c>
      <c r="C34" s="25"/>
      <c r="D34" s="25"/>
      <c r="E34" s="25"/>
      <c r="F34" s="95"/>
      <c r="G34" s="96">
        <f>SUM(G21:G33)</f>
        <v>2565000</v>
      </c>
    </row>
    <row r="35" spans="1:255" ht="12" customHeight="1" x14ac:dyDescent="0.25">
      <c r="A35" s="2"/>
      <c r="B35" s="12"/>
      <c r="C35" s="14"/>
      <c r="D35" s="14"/>
      <c r="E35" s="14"/>
      <c r="F35" s="15"/>
      <c r="G35" s="73"/>
    </row>
    <row r="36" spans="1:255" s="1" customFormat="1" ht="12" customHeight="1" x14ac:dyDescent="0.25">
      <c r="A36" s="5"/>
      <c r="B36" s="84" t="s">
        <v>22</v>
      </c>
      <c r="C36" s="16"/>
      <c r="D36" s="17"/>
      <c r="E36" s="17"/>
      <c r="F36" s="18"/>
      <c r="G36" s="74"/>
    </row>
    <row r="37" spans="1:255" s="1" customFormat="1" ht="24" customHeight="1" x14ac:dyDescent="0.25">
      <c r="A37" s="5"/>
      <c r="B37" s="22" t="s">
        <v>14</v>
      </c>
      <c r="C37" s="22" t="s">
        <v>15</v>
      </c>
      <c r="D37" s="22" t="s">
        <v>16</v>
      </c>
      <c r="E37" s="22" t="s">
        <v>107</v>
      </c>
      <c r="F37" s="23" t="s">
        <v>18</v>
      </c>
      <c r="G37" s="22" t="s">
        <v>19</v>
      </c>
    </row>
    <row r="38" spans="1:255" s="110" customFormat="1" ht="12" customHeight="1" x14ac:dyDescent="0.25">
      <c r="A38" s="104"/>
      <c r="B38" s="105" t="s">
        <v>106</v>
      </c>
      <c r="C38" s="106" t="s">
        <v>110</v>
      </c>
      <c r="D38" s="106">
        <v>1</v>
      </c>
      <c r="E38" s="106" t="s">
        <v>108</v>
      </c>
      <c r="F38" s="107">
        <v>50000</v>
      </c>
      <c r="G38" s="108">
        <f>D38*F38</f>
        <v>50000</v>
      </c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  <c r="BX38" s="109"/>
      <c r="BY38" s="109"/>
      <c r="BZ38" s="109"/>
      <c r="CA38" s="109"/>
      <c r="CB38" s="109"/>
      <c r="CC38" s="109"/>
      <c r="CD38" s="109"/>
      <c r="CE38" s="109"/>
      <c r="CF38" s="109"/>
      <c r="CG38" s="109"/>
      <c r="CH38" s="109"/>
      <c r="CI38" s="109"/>
      <c r="CJ38" s="109"/>
      <c r="CK38" s="109"/>
      <c r="CL38" s="109"/>
      <c r="CM38" s="109"/>
      <c r="CN38" s="109"/>
      <c r="CO38" s="109"/>
      <c r="CP38" s="109"/>
      <c r="CQ38" s="109"/>
      <c r="CR38" s="109"/>
      <c r="CS38" s="109"/>
      <c r="CT38" s="109"/>
      <c r="CU38" s="109"/>
      <c r="CV38" s="109"/>
      <c r="CW38" s="109"/>
      <c r="CX38" s="109"/>
      <c r="CY38" s="109"/>
      <c r="CZ38" s="109"/>
      <c r="DA38" s="109"/>
      <c r="DB38" s="109"/>
      <c r="DC38" s="109"/>
      <c r="DD38" s="109"/>
      <c r="DE38" s="109"/>
      <c r="DF38" s="109"/>
      <c r="DG38" s="109"/>
      <c r="DH38" s="109"/>
      <c r="DI38" s="109"/>
      <c r="DJ38" s="109"/>
      <c r="DK38" s="109"/>
      <c r="DL38" s="109"/>
      <c r="DM38" s="109"/>
      <c r="DN38" s="109"/>
      <c r="DO38" s="109"/>
      <c r="DP38" s="109"/>
      <c r="DQ38" s="109"/>
      <c r="DR38" s="109"/>
      <c r="DS38" s="109"/>
      <c r="DT38" s="109"/>
      <c r="DU38" s="109"/>
      <c r="DV38" s="109"/>
      <c r="DW38" s="109"/>
      <c r="DX38" s="109"/>
      <c r="DY38" s="109"/>
      <c r="DZ38" s="109"/>
      <c r="EA38" s="109"/>
      <c r="EB38" s="109"/>
      <c r="EC38" s="109"/>
      <c r="ED38" s="109"/>
      <c r="EE38" s="109"/>
      <c r="EF38" s="109"/>
      <c r="EG38" s="109"/>
      <c r="EH38" s="109"/>
      <c r="EI38" s="109"/>
      <c r="EJ38" s="109"/>
      <c r="EK38" s="109"/>
      <c r="EL38" s="109"/>
      <c r="EM38" s="109"/>
      <c r="EN38" s="109"/>
      <c r="EO38" s="109"/>
      <c r="EP38" s="109"/>
      <c r="EQ38" s="109"/>
      <c r="ER38" s="109"/>
      <c r="ES38" s="109"/>
      <c r="ET38" s="109"/>
      <c r="EU38" s="109"/>
      <c r="EV38" s="109"/>
      <c r="EW38" s="109"/>
      <c r="EX38" s="109"/>
      <c r="EY38" s="109"/>
      <c r="EZ38" s="109"/>
      <c r="FA38" s="109"/>
      <c r="FB38" s="109"/>
      <c r="FC38" s="109"/>
      <c r="FD38" s="109"/>
      <c r="FE38" s="109"/>
      <c r="FF38" s="109"/>
      <c r="FG38" s="109"/>
      <c r="FH38" s="109"/>
      <c r="FI38" s="109"/>
      <c r="FJ38" s="109"/>
      <c r="FK38" s="109"/>
      <c r="FL38" s="109"/>
      <c r="FM38" s="109"/>
      <c r="FN38" s="109"/>
      <c r="FO38" s="109"/>
      <c r="FP38" s="109"/>
      <c r="FQ38" s="109"/>
      <c r="FR38" s="109"/>
      <c r="FS38" s="109"/>
      <c r="FT38" s="109"/>
      <c r="FU38" s="109"/>
      <c r="FV38" s="109"/>
      <c r="FW38" s="109"/>
      <c r="FX38" s="109"/>
      <c r="FY38" s="109"/>
      <c r="FZ38" s="109"/>
      <c r="GA38" s="109"/>
      <c r="GB38" s="109"/>
      <c r="GC38" s="109"/>
      <c r="GD38" s="109"/>
      <c r="GE38" s="109"/>
      <c r="GF38" s="109"/>
      <c r="GG38" s="109"/>
      <c r="GH38" s="109"/>
      <c r="GI38" s="109"/>
      <c r="GJ38" s="109"/>
      <c r="GK38" s="109"/>
      <c r="GL38" s="109"/>
      <c r="GM38" s="109"/>
      <c r="GN38" s="109"/>
      <c r="GO38" s="109"/>
      <c r="GP38" s="109"/>
      <c r="GQ38" s="109"/>
      <c r="GR38" s="109"/>
      <c r="GS38" s="109"/>
      <c r="GT38" s="109"/>
      <c r="GU38" s="109"/>
      <c r="GV38" s="109"/>
      <c r="GW38" s="109"/>
      <c r="GX38" s="109"/>
      <c r="GY38" s="109"/>
      <c r="GZ38" s="109"/>
      <c r="HA38" s="109"/>
      <c r="HB38" s="109"/>
      <c r="HC38" s="109"/>
      <c r="HD38" s="109"/>
      <c r="HE38" s="109"/>
      <c r="HF38" s="109"/>
      <c r="HG38" s="109"/>
      <c r="HH38" s="109"/>
      <c r="HI38" s="109"/>
      <c r="HJ38" s="109"/>
      <c r="HK38" s="109"/>
      <c r="HL38" s="109"/>
      <c r="HM38" s="109"/>
      <c r="HN38" s="109"/>
      <c r="HO38" s="109"/>
      <c r="HP38" s="109"/>
      <c r="HQ38" s="109"/>
      <c r="HR38" s="109"/>
      <c r="HS38" s="109"/>
      <c r="HT38" s="109"/>
      <c r="HU38" s="109"/>
      <c r="HV38" s="109"/>
      <c r="HW38" s="109"/>
      <c r="HX38" s="109"/>
      <c r="HY38" s="109"/>
      <c r="HZ38" s="109"/>
      <c r="IA38" s="109"/>
      <c r="IB38" s="109"/>
      <c r="IC38" s="109"/>
      <c r="ID38" s="109"/>
      <c r="IE38" s="109"/>
      <c r="IF38" s="109"/>
      <c r="IG38" s="109"/>
      <c r="IH38" s="109"/>
      <c r="II38" s="109"/>
      <c r="IJ38" s="109"/>
      <c r="IK38" s="109"/>
      <c r="IL38" s="109"/>
      <c r="IM38" s="109"/>
      <c r="IN38" s="109"/>
      <c r="IO38" s="109"/>
      <c r="IP38" s="109"/>
      <c r="IQ38" s="109"/>
      <c r="IR38" s="109"/>
      <c r="IS38" s="109"/>
      <c r="IT38" s="109"/>
      <c r="IU38" s="109"/>
    </row>
    <row r="39" spans="1:255" s="110" customFormat="1" ht="12" customHeight="1" x14ac:dyDescent="0.25">
      <c r="A39" s="104"/>
      <c r="B39" s="105" t="s">
        <v>106</v>
      </c>
      <c r="C39" s="106" t="s">
        <v>110</v>
      </c>
      <c r="D39" s="106">
        <v>1</v>
      </c>
      <c r="E39" s="106" t="s">
        <v>109</v>
      </c>
      <c r="F39" s="107">
        <v>50000</v>
      </c>
      <c r="G39" s="108">
        <f>D39*F39</f>
        <v>50000</v>
      </c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09"/>
      <c r="BR39" s="109"/>
      <c r="BS39" s="109"/>
      <c r="BT39" s="109"/>
      <c r="BU39" s="109"/>
      <c r="BV39" s="109"/>
      <c r="BW39" s="109"/>
      <c r="BX39" s="109"/>
      <c r="BY39" s="109"/>
      <c r="BZ39" s="109"/>
      <c r="CA39" s="109"/>
      <c r="CB39" s="109"/>
      <c r="CC39" s="109"/>
      <c r="CD39" s="109"/>
      <c r="CE39" s="109"/>
      <c r="CF39" s="109"/>
      <c r="CG39" s="109"/>
      <c r="CH39" s="109"/>
      <c r="CI39" s="109"/>
      <c r="CJ39" s="109"/>
      <c r="CK39" s="109"/>
      <c r="CL39" s="109"/>
      <c r="CM39" s="109"/>
      <c r="CN39" s="109"/>
      <c r="CO39" s="109"/>
      <c r="CP39" s="109"/>
      <c r="CQ39" s="109"/>
      <c r="CR39" s="109"/>
      <c r="CS39" s="109"/>
      <c r="CT39" s="109"/>
      <c r="CU39" s="109"/>
      <c r="CV39" s="109"/>
      <c r="CW39" s="109"/>
      <c r="CX39" s="109"/>
      <c r="CY39" s="109"/>
      <c r="CZ39" s="109"/>
      <c r="DA39" s="109"/>
      <c r="DB39" s="109"/>
      <c r="DC39" s="109"/>
      <c r="DD39" s="109"/>
      <c r="DE39" s="109"/>
      <c r="DF39" s="109"/>
      <c r="DG39" s="109"/>
      <c r="DH39" s="109"/>
      <c r="DI39" s="109"/>
      <c r="DJ39" s="109"/>
      <c r="DK39" s="109"/>
      <c r="DL39" s="109"/>
      <c r="DM39" s="109"/>
      <c r="DN39" s="109"/>
      <c r="DO39" s="109"/>
      <c r="DP39" s="109"/>
      <c r="DQ39" s="109"/>
      <c r="DR39" s="109"/>
      <c r="DS39" s="109"/>
      <c r="DT39" s="109"/>
      <c r="DU39" s="109"/>
      <c r="DV39" s="109"/>
      <c r="DW39" s="109"/>
      <c r="DX39" s="109"/>
      <c r="DY39" s="109"/>
      <c r="DZ39" s="109"/>
      <c r="EA39" s="109"/>
      <c r="EB39" s="109"/>
      <c r="EC39" s="109"/>
      <c r="ED39" s="109"/>
      <c r="EE39" s="109"/>
      <c r="EF39" s="109"/>
      <c r="EG39" s="109"/>
      <c r="EH39" s="109"/>
      <c r="EI39" s="109"/>
      <c r="EJ39" s="109"/>
      <c r="EK39" s="109"/>
      <c r="EL39" s="109"/>
      <c r="EM39" s="109"/>
      <c r="EN39" s="109"/>
      <c r="EO39" s="109"/>
      <c r="EP39" s="109"/>
      <c r="EQ39" s="109"/>
      <c r="ER39" s="109"/>
      <c r="ES39" s="109"/>
      <c r="ET39" s="109"/>
      <c r="EU39" s="109"/>
      <c r="EV39" s="109"/>
      <c r="EW39" s="109"/>
      <c r="EX39" s="109"/>
      <c r="EY39" s="109"/>
      <c r="EZ39" s="109"/>
      <c r="FA39" s="109"/>
      <c r="FB39" s="109"/>
      <c r="FC39" s="109"/>
      <c r="FD39" s="109"/>
      <c r="FE39" s="109"/>
      <c r="FF39" s="109"/>
      <c r="FG39" s="109"/>
      <c r="FH39" s="109"/>
      <c r="FI39" s="109"/>
      <c r="FJ39" s="109"/>
      <c r="FK39" s="109"/>
      <c r="FL39" s="109"/>
      <c r="FM39" s="109"/>
      <c r="FN39" s="109"/>
      <c r="FO39" s="109"/>
      <c r="FP39" s="109"/>
      <c r="FQ39" s="109"/>
      <c r="FR39" s="109"/>
      <c r="FS39" s="109"/>
      <c r="FT39" s="109"/>
      <c r="FU39" s="109"/>
      <c r="FV39" s="109"/>
      <c r="FW39" s="109"/>
      <c r="FX39" s="109"/>
      <c r="FY39" s="109"/>
      <c r="FZ39" s="109"/>
      <c r="GA39" s="109"/>
      <c r="GB39" s="109"/>
      <c r="GC39" s="109"/>
      <c r="GD39" s="109"/>
      <c r="GE39" s="109"/>
      <c r="GF39" s="109"/>
      <c r="GG39" s="109"/>
      <c r="GH39" s="109"/>
      <c r="GI39" s="109"/>
      <c r="GJ39" s="109"/>
      <c r="GK39" s="109"/>
      <c r="GL39" s="109"/>
      <c r="GM39" s="109"/>
      <c r="GN39" s="109"/>
      <c r="GO39" s="109"/>
      <c r="GP39" s="109"/>
      <c r="GQ39" s="109"/>
      <c r="GR39" s="109"/>
      <c r="GS39" s="109"/>
      <c r="GT39" s="109"/>
      <c r="GU39" s="109"/>
      <c r="GV39" s="109"/>
      <c r="GW39" s="109"/>
      <c r="GX39" s="109"/>
      <c r="GY39" s="109"/>
      <c r="GZ39" s="109"/>
      <c r="HA39" s="109"/>
      <c r="HB39" s="109"/>
      <c r="HC39" s="109"/>
      <c r="HD39" s="109"/>
      <c r="HE39" s="109"/>
      <c r="HF39" s="109"/>
      <c r="HG39" s="109"/>
      <c r="HH39" s="109"/>
      <c r="HI39" s="109"/>
      <c r="HJ39" s="109"/>
      <c r="HK39" s="109"/>
      <c r="HL39" s="109"/>
      <c r="HM39" s="109"/>
      <c r="HN39" s="109"/>
      <c r="HO39" s="109"/>
      <c r="HP39" s="109"/>
      <c r="HQ39" s="109"/>
      <c r="HR39" s="109"/>
      <c r="HS39" s="109"/>
      <c r="HT39" s="109"/>
      <c r="HU39" s="109"/>
      <c r="HV39" s="109"/>
      <c r="HW39" s="109"/>
      <c r="HX39" s="109"/>
      <c r="HY39" s="109"/>
      <c r="HZ39" s="109"/>
      <c r="IA39" s="109"/>
      <c r="IB39" s="109"/>
      <c r="IC39" s="109"/>
      <c r="ID39" s="109"/>
      <c r="IE39" s="109"/>
      <c r="IF39" s="109"/>
      <c r="IG39" s="109"/>
      <c r="IH39" s="109"/>
      <c r="II39" s="109"/>
      <c r="IJ39" s="109"/>
      <c r="IK39" s="109"/>
      <c r="IL39" s="109"/>
      <c r="IM39" s="109"/>
      <c r="IN39" s="109"/>
      <c r="IO39" s="109"/>
      <c r="IP39" s="109"/>
      <c r="IQ39" s="109"/>
      <c r="IR39" s="109"/>
      <c r="IS39" s="109"/>
      <c r="IT39" s="109"/>
      <c r="IU39" s="109"/>
    </row>
    <row r="40" spans="1:255" ht="12.75" customHeight="1" x14ac:dyDescent="0.25">
      <c r="A40" s="5"/>
      <c r="B40" s="24" t="s">
        <v>23</v>
      </c>
      <c r="C40" s="25"/>
      <c r="D40" s="25"/>
      <c r="E40" s="25"/>
      <c r="F40" s="95"/>
      <c r="G40" s="96">
        <f>SUM(G38:G39)</f>
        <v>100000</v>
      </c>
    </row>
    <row r="41" spans="1:255" s="1" customFormat="1" ht="12" customHeight="1" x14ac:dyDescent="0.25">
      <c r="A41" s="2"/>
      <c r="B41" s="19"/>
      <c r="C41" s="20"/>
      <c r="D41" s="20"/>
      <c r="E41" s="20"/>
      <c r="F41" s="21"/>
      <c r="G41" s="75"/>
    </row>
    <row r="42" spans="1:255" s="1" customFormat="1" ht="12" customHeight="1" x14ac:dyDescent="0.25">
      <c r="A42" s="5"/>
      <c r="B42" s="84" t="s">
        <v>24</v>
      </c>
      <c r="C42" s="16"/>
      <c r="D42" s="17"/>
      <c r="E42" s="17"/>
      <c r="F42" s="18"/>
      <c r="G42" s="74"/>
    </row>
    <row r="43" spans="1:255" s="1" customFormat="1" ht="24" customHeight="1" x14ac:dyDescent="0.25">
      <c r="A43" s="5"/>
      <c r="B43" s="22" t="s">
        <v>14</v>
      </c>
      <c r="C43" s="22" t="s">
        <v>15</v>
      </c>
      <c r="D43" s="22" t="s">
        <v>16</v>
      </c>
      <c r="E43" s="22" t="s">
        <v>17</v>
      </c>
      <c r="F43" s="23" t="s">
        <v>18</v>
      </c>
      <c r="G43" s="22" t="s">
        <v>19</v>
      </c>
    </row>
    <row r="44" spans="1:255" s="110" customFormat="1" ht="12" customHeight="1" x14ac:dyDescent="0.25">
      <c r="A44" s="104"/>
      <c r="B44" s="105" t="s">
        <v>82</v>
      </c>
      <c r="C44" s="106" t="s">
        <v>25</v>
      </c>
      <c r="D44" s="106">
        <v>0.3</v>
      </c>
      <c r="E44" s="106" t="s">
        <v>111</v>
      </c>
      <c r="F44" s="107">
        <v>300000</v>
      </c>
      <c r="G44" s="108">
        <f>D44*F44</f>
        <v>90000</v>
      </c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09"/>
      <c r="BR44" s="109"/>
      <c r="BS44" s="109"/>
      <c r="BT44" s="109"/>
      <c r="BU44" s="109"/>
      <c r="BV44" s="109"/>
      <c r="BW44" s="109"/>
      <c r="BX44" s="109"/>
      <c r="BY44" s="109"/>
      <c r="BZ44" s="109"/>
      <c r="CA44" s="109"/>
      <c r="CB44" s="109"/>
      <c r="CC44" s="109"/>
      <c r="CD44" s="109"/>
      <c r="CE44" s="109"/>
      <c r="CF44" s="109"/>
      <c r="CG44" s="109"/>
      <c r="CH44" s="109"/>
      <c r="CI44" s="109"/>
      <c r="CJ44" s="109"/>
      <c r="CK44" s="109"/>
      <c r="CL44" s="109"/>
      <c r="CM44" s="109"/>
      <c r="CN44" s="109"/>
      <c r="CO44" s="109"/>
      <c r="CP44" s="109"/>
      <c r="CQ44" s="109"/>
      <c r="CR44" s="109"/>
      <c r="CS44" s="109"/>
      <c r="CT44" s="109"/>
      <c r="CU44" s="109"/>
      <c r="CV44" s="109"/>
      <c r="CW44" s="109"/>
      <c r="CX44" s="109"/>
      <c r="CY44" s="109"/>
      <c r="CZ44" s="109"/>
      <c r="DA44" s="109"/>
      <c r="DB44" s="109"/>
      <c r="DC44" s="109"/>
      <c r="DD44" s="109"/>
      <c r="DE44" s="109"/>
      <c r="DF44" s="109"/>
      <c r="DG44" s="109"/>
      <c r="DH44" s="109"/>
      <c r="DI44" s="109"/>
      <c r="DJ44" s="109"/>
      <c r="DK44" s="109"/>
      <c r="DL44" s="109"/>
      <c r="DM44" s="109"/>
      <c r="DN44" s="109"/>
      <c r="DO44" s="109"/>
      <c r="DP44" s="109"/>
      <c r="DQ44" s="109"/>
      <c r="DR44" s="109"/>
      <c r="DS44" s="109"/>
      <c r="DT44" s="109"/>
      <c r="DU44" s="109"/>
      <c r="DV44" s="109"/>
      <c r="DW44" s="109"/>
      <c r="DX44" s="109"/>
      <c r="DY44" s="109"/>
      <c r="DZ44" s="109"/>
      <c r="EA44" s="109"/>
      <c r="EB44" s="109"/>
      <c r="EC44" s="109"/>
      <c r="ED44" s="109"/>
      <c r="EE44" s="109"/>
      <c r="EF44" s="109"/>
      <c r="EG44" s="109"/>
      <c r="EH44" s="109"/>
      <c r="EI44" s="109"/>
      <c r="EJ44" s="109"/>
      <c r="EK44" s="109"/>
      <c r="EL44" s="109"/>
      <c r="EM44" s="109"/>
      <c r="EN44" s="109"/>
      <c r="EO44" s="109"/>
      <c r="EP44" s="109"/>
      <c r="EQ44" s="109"/>
      <c r="ER44" s="109"/>
      <c r="ES44" s="109"/>
      <c r="ET44" s="109"/>
      <c r="EU44" s="109"/>
      <c r="EV44" s="109"/>
      <c r="EW44" s="109"/>
      <c r="EX44" s="109"/>
      <c r="EY44" s="109"/>
      <c r="EZ44" s="109"/>
      <c r="FA44" s="109"/>
      <c r="FB44" s="109"/>
      <c r="FC44" s="109"/>
      <c r="FD44" s="109"/>
      <c r="FE44" s="109"/>
      <c r="FF44" s="109"/>
      <c r="FG44" s="109"/>
      <c r="FH44" s="109"/>
      <c r="FI44" s="109"/>
      <c r="FJ44" s="109"/>
      <c r="FK44" s="109"/>
      <c r="FL44" s="109"/>
      <c r="FM44" s="109"/>
      <c r="FN44" s="109"/>
      <c r="FO44" s="109"/>
      <c r="FP44" s="109"/>
      <c r="FQ44" s="109"/>
      <c r="FR44" s="109"/>
      <c r="FS44" s="109"/>
      <c r="FT44" s="109"/>
      <c r="FU44" s="109"/>
      <c r="FV44" s="109"/>
      <c r="FW44" s="109"/>
      <c r="FX44" s="109"/>
      <c r="FY44" s="109"/>
      <c r="FZ44" s="109"/>
      <c r="GA44" s="109"/>
      <c r="GB44" s="109"/>
      <c r="GC44" s="109"/>
      <c r="GD44" s="109"/>
      <c r="GE44" s="109"/>
      <c r="GF44" s="109"/>
      <c r="GG44" s="109"/>
      <c r="GH44" s="109"/>
      <c r="GI44" s="109"/>
      <c r="GJ44" s="109"/>
      <c r="GK44" s="109"/>
      <c r="GL44" s="109"/>
      <c r="GM44" s="109"/>
      <c r="GN44" s="109"/>
      <c r="GO44" s="109"/>
      <c r="GP44" s="109"/>
      <c r="GQ44" s="109"/>
      <c r="GR44" s="109"/>
      <c r="GS44" s="109"/>
      <c r="GT44" s="109"/>
      <c r="GU44" s="109"/>
      <c r="GV44" s="109"/>
      <c r="GW44" s="109"/>
      <c r="GX44" s="109"/>
      <c r="GY44" s="109"/>
      <c r="GZ44" s="109"/>
      <c r="HA44" s="109"/>
      <c r="HB44" s="109"/>
      <c r="HC44" s="109"/>
      <c r="HD44" s="109"/>
      <c r="HE44" s="109"/>
      <c r="HF44" s="109"/>
      <c r="HG44" s="109"/>
      <c r="HH44" s="109"/>
      <c r="HI44" s="109"/>
      <c r="HJ44" s="109"/>
      <c r="HK44" s="109"/>
      <c r="HL44" s="109"/>
      <c r="HM44" s="109"/>
      <c r="HN44" s="109"/>
      <c r="HO44" s="109"/>
      <c r="HP44" s="109"/>
      <c r="HQ44" s="109"/>
      <c r="HR44" s="109"/>
      <c r="HS44" s="109"/>
      <c r="HT44" s="109"/>
      <c r="HU44" s="109"/>
      <c r="HV44" s="109"/>
      <c r="HW44" s="109"/>
      <c r="HX44" s="109"/>
      <c r="HY44" s="109"/>
      <c r="HZ44" s="109"/>
      <c r="IA44" s="109"/>
      <c r="IB44" s="109"/>
      <c r="IC44" s="109"/>
      <c r="ID44" s="109"/>
      <c r="IE44" s="109"/>
      <c r="IF44" s="109"/>
      <c r="IG44" s="109"/>
      <c r="IH44" s="109"/>
      <c r="II44" s="109"/>
      <c r="IJ44" s="109"/>
      <c r="IK44" s="109"/>
      <c r="IL44" s="109"/>
      <c r="IM44" s="109"/>
      <c r="IN44" s="109"/>
      <c r="IO44" s="109"/>
      <c r="IP44" s="109"/>
      <c r="IQ44" s="109"/>
      <c r="IR44" s="109"/>
      <c r="IS44" s="109"/>
      <c r="IT44" s="109"/>
      <c r="IU44" s="109"/>
    </row>
    <row r="45" spans="1:255" s="110" customFormat="1" ht="12" customHeight="1" x14ac:dyDescent="0.25">
      <c r="A45" s="104"/>
      <c r="B45" s="105" t="s">
        <v>83</v>
      </c>
      <c r="C45" s="106" t="s">
        <v>25</v>
      </c>
      <c r="D45" s="106">
        <v>0.2</v>
      </c>
      <c r="E45" s="106" t="s">
        <v>111</v>
      </c>
      <c r="F45" s="107">
        <v>250000</v>
      </c>
      <c r="G45" s="108">
        <f t="shared" ref="G45:G47" si="1">D45*F45</f>
        <v>50000</v>
      </c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09"/>
      <c r="BQ45" s="109"/>
      <c r="BR45" s="109"/>
      <c r="BS45" s="109"/>
      <c r="BT45" s="109"/>
      <c r="BU45" s="109"/>
      <c r="BV45" s="109"/>
      <c r="BW45" s="109"/>
      <c r="BX45" s="109"/>
      <c r="BY45" s="109"/>
      <c r="BZ45" s="109"/>
      <c r="CA45" s="109"/>
      <c r="CB45" s="109"/>
      <c r="CC45" s="109"/>
      <c r="CD45" s="109"/>
      <c r="CE45" s="109"/>
      <c r="CF45" s="109"/>
      <c r="CG45" s="109"/>
      <c r="CH45" s="109"/>
      <c r="CI45" s="109"/>
      <c r="CJ45" s="109"/>
      <c r="CK45" s="109"/>
      <c r="CL45" s="109"/>
      <c r="CM45" s="109"/>
      <c r="CN45" s="109"/>
      <c r="CO45" s="109"/>
      <c r="CP45" s="109"/>
      <c r="CQ45" s="109"/>
      <c r="CR45" s="109"/>
      <c r="CS45" s="109"/>
      <c r="CT45" s="109"/>
      <c r="CU45" s="109"/>
      <c r="CV45" s="109"/>
      <c r="CW45" s="109"/>
      <c r="CX45" s="109"/>
      <c r="CY45" s="109"/>
      <c r="CZ45" s="109"/>
      <c r="DA45" s="109"/>
      <c r="DB45" s="109"/>
      <c r="DC45" s="109"/>
      <c r="DD45" s="109"/>
      <c r="DE45" s="109"/>
      <c r="DF45" s="109"/>
      <c r="DG45" s="109"/>
      <c r="DH45" s="109"/>
      <c r="DI45" s="109"/>
      <c r="DJ45" s="109"/>
      <c r="DK45" s="109"/>
      <c r="DL45" s="109"/>
      <c r="DM45" s="109"/>
      <c r="DN45" s="109"/>
      <c r="DO45" s="109"/>
      <c r="DP45" s="109"/>
      <c r="DQ45" s="109"/>
      <c r="DR45" s="109"/>
      <c r="DS45" s="109"/>
      <c r="DT45" s="109"/>
      <c r="DU45" s="109"/>
      <c r="DV45" s="109"/>
      <c r="DW45" s="109"/>
      <c r="DX45" s="109"/>
      <c r="DY45" s="109"/>
      <c r="DZ45" s="109"/>
      <c r="EA45" s="109"/>
      <c r="EB45" s="109"/>
      <c r="EC45" s="109"/>
      <c r="ED45" s="109"/>
      <c r="EE45" s="109"/>
      <c r="EF45" s="109"/>
      <c r="EG45" s="109"/>
      <c r="EH45" s="109"/>
      <c r="EI45" s="109"/>
      <c r="EJ45" s="109"/>
      <c r="EK45" s="109"/>
      <c r="EL45" s="109"/>
      <c r="EM45" s="109"/>
      <c r="EN45" s="109"/>
      <c r="EO45" s="109"/>
      <c r="EP45" s="109"/>
      <c r="EQ45" s="109"/>
      <c r="ER45" s="109"/>
      <c r="ES45" s="109"/>
      <c r="ET45" s="109"/>
      <c r="EU45" s="109"/>
      <c r="EV45" s="109"/>
      <c r="EW45" s="109"/>
      <c r="EX45" s="109"/>
      <c r="EY45" s="109"/>
      <c r="EZ45" s="109"/>
      <c r="FA45" s="109"/>
      <c r="FB45" s="109"/>
      <c r="FC45" s="109"/>
      <c r="FD45" s="109"/>
      <c r="FE45" s="109"/>
      <c r="FF45" s="109"/>
      <c r="FG45" s="109"/>
      <c r="FH45" s="109"/>
      <c r="FI45" s="109"/>
      <c r="FJ45" s="109"/>
      <c r="FK45" s="109"/>
      <c r="FL45" s="109"/>
      <c r="FM45" s="109"/>
      <c r="FN45" s="109"/>
      <c r="FO45" s="109"/>
      <c r="FP45" s="109"/>
      <c r="FQ45" s="109"/>
      <c r="FR45" s="109"/>
      <c r="FS45" s="109"/>
      <c r="FT45" s="109"/>
      <c r="FU45" s="109"/>
      <c r="FV45" s="109"/>
      <c r="FW45" s="109"/>
      <c r="FX45" s="109"/>
      <c r="FY45" s="109"/>
      <c r="FZ45" s="109"/>
      <c r="GA45" s="109"/>
      <c r="GB45" s="109"/>
      <c r="GC45" s="109"/>
      <c r="GD45" s="109"/>
      <c r="GE45" s="109"/>
      <c r="GF45" s="109"/>
      <c r="GG45" s="109"/>
      <c r="GH45" s="109"/>
      <c r="GI45" s="109"/>
      <c r="GJ45" s="109"/>
      <c r="GK45" s="109"/>
      <c r="GL45" s="109"/>
      <c r="GM45" s="109"/>
      <c r="GN45" s="109"/>
      <c r="GO45" s="109"/>
      <c r="GP45" s="109"/>
      <c r="GQ45" s="109"/>
      <c r="GR45" s="109"/>
      <c r="GS45" s="109"/>
      <c r="GT45" s="109"/>
      <c r="GU45" s="109"/>
      <c r="GV45" s="109"/>
      <c r="GW45" s="109"/>
      <c r="GX45" s="109"/>
      <c r="GY45" s="109"/>
      <c r="GZ45" s="109"/>
      <c r="HA45" s="109"/>
      <c r="HB45" s="109"/>
      <c r="HC45" s="109"/>
      <c r="HD45" s="109"/>
      <c r="HE45" s="109"/>
      <c r="HF45" s="109"/>
      <c r="HG45" s="109"/>
      <c r="HH45" s="109"/>
      <c r="HI45" s="109"/>
      <c r="HJ45" s="109"/>
      <c r="HK45" s="109"/>
      <c r="HL45" s="109"/>
      <c r="HM45" s="109"/>
      <c r="HN45" s="109"/>
      <c r="HO45" s="109"/>
      <c r="HP45" s="109"/>
      <c r="HQ45" s="109"/>
      <c r="HR45" s="109"/>
      <c r="HS45" s="109"/>
      <c r="HT45" s="109"/>
      <c r="HU45" s="109"/>
      <c r="HV45" s="109"/>
      <c r="HW45" s="109"/>
      <c r="HX45" s="109"/>
      <c r="HY45" s="109"/>
      <c r="HZ45" s="109"/>
      <c r="IA45" s="109"/>
      <c r="IB45" s="109"/>
      <c r="IC45" s="109"/>
      <c r="ID45" s="109"/>
      <c r="IE45" s="109"/>
      <c r="IF45" s="109"/>
      <c r="IG45" s="109"/>
      <c r="IH45" s="109"/>
      <c r="II45" s="109"/>
      <c r="IJ45" s="109"/>
      <c r="IK45" s="109"/>
      <c r="IL45" s="109"/>
      <c r="IM45" s="109"/>
      <c r="IN45" s="109"/>
      <c r="IO45" s="109"/>
      <c r="IP45" s="109"/>
      <c r="IQ45" s="109"/>
      <c r="IR45" s="109"/>
      <c r="IS45" s="109"/>
      <c r="IT45" s="109"/>
      <c r="IU45" s="109"/>
    </row>
    <row r="46" spans="1:255" s="110" customFormat="1" ht="12" customHeight="1" x14ac:dyDescent="0.25">
      <c r="A46" s="104"/>
      <c r="B46" s="105" t="s">
        <v>84</v>
      </c>
      <c r="C46" s="106" t="s">
        <v>25</v>
      </c>
      <c r="D46" s="106">
        <v>0.2</v>
      </c>
      <c r="E46" s="106" t="s">
        <v>99</v>
      </c>
      <c r="F46" s="107">
        <v>175000</v>
      </c>
      <c r="G46" s="108">
        <f t="shared" si="1"/>
        <v>35000</v>
      </c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09"/>
      <c r="BQ46" s="109"/>
      <c r="BR46" s="109"/>
      <c r="BS46" s="109"/>
      <c r="BT46" s="109"/>
      <c r="BU46" s="109"/>
      <c r="BV46" s="109"/>
      <c r="BW46" s="109"/>
      <c r="BX46" s="109"/>
      <c r="BY46" s="109"/>
      <c r="BZ46" s="109"/>
      <c r="CA46" s="109"/>
      <c r="CB46" s="109"/>
      <c r="CC46" s="109"/>
      <c r="CD46" s="109"/>
      <c r="CE46" s="109"/>
      <c r="CF46" s="109"/>
      <c r="CG46" s="109"/>
      <c r="CH46" s="109"/>
      <c r="CI46" s="109"/>
      <c r="CJ46" s="109"/>
      <c r="CK46" s="109"/>
      <c r="CL46" s="109"/>
      <c r="CM46" s="109"/>
      <c r="CN46" s="109"/>
      <c r="CO46" s="109"/>
      <c r="CP46" s="109"/>
      <c r="CQ46" s="109"/>
      <c r="CR46" s="109"/>
      <c r="CS46" s="109"/>
      <c r="CT46" s="109"/>
      <c r="CU46" s="109"/>
      <c r="CV46" s="109"/>
      <c r="CW46" s="109"/>
      <c r="CX46" s="109"/>
      <c r="CY46" s="109"/>
      <c r="CZ46" s="109"/>
      <c r="DA46" s="109"/>
      <c r="DB46" s="109"/>
      <c r="DC46" s="109"/>
      <c r="DD46" s="109"/>
      <c r="DE46" s="109"/>
      <c r="DF46" s="109"/>
      <c r="DG46" s="109"/>
      <c r="DH46" s="109"/>
      <c r="DI46" s="109"/>
      <c r="DJ46" s="109"/>
      <c r="DK46" s="109"/>
      <c r="DL46" s="109"/>
      <c r="DM46" s="109"/>
      <c r="DN46" s="109"/>
      <c r="DO46" s="109"/>
      <c r="DP46" s="109"/>
      <c r="DQ46" s="109"/>
      <c r="DR46" s="109"/>
      <c r="DS46" s="109"/>
      <c r="DT46" s="109"/>
      <c r="DU46" s="109"/>
      <c r="DV46" s="109"/>
      <c r="DW46" s="109"/>
      <c r="DX46" s="109"/>
      <c r="DY46" s="109"/>
      <c r="DZ46" s="109"/>
      <c r="EA46" s="109"/>
      <c r="EB46" s="109"/>
      <c r="EC46" s="109"/>
      <c r="ED46" s="109"/>
      <c r="EE46" s="109"/>
      <c r="EF46" s="109"/>
      <c r="EG46" s="109"/>
      <c r="EH46" s="109"/>
      <c r="EI46" s="109"/>
      <c r="EJ46" s="109"/>
      <c r="EK46" s="109"/>
      <c r="EL46" s="109"/>
      <c r="EM46" s="109"/>
      <c r="EN46" s="109"/>
      <c r="EO46" s="109"/>
      <c r="EP46" s="109"/>
      <c r="EQ46" s="109"/>
      <c r="ER46" s="109"/>
      <c r="ES46" s="109"/>
      <c r="ET46" s="109"/>
      <c r="EU46" s="109"/>
      <c r="EV46" s="109"/>
      <c r="EW46" s="109"/>
      <c r="EX46" s="109"/>
      <c r="EY46" s="109"/>
      <c r="EZ46" s="109"/>
      <c r="FA46" s="109"/>
      <c r="FB46" s="109"/>
      <c r="FC46" s="109"/>
      <c r="FD46" s="109"/>
      <c r="FE46" s="109"/>
      <c r="FF46" s="109"/>
      <c r="FG46" s="109"/>
      <c r="FH46" s="109"/>
      <c r="FI46" s="109"/>
      <c r="FJ46" s="109"/>
      <c r="FK46" s="109"/>
      <c r="FL46" s="109"/>
      <c r="FM46" s="109"/>
      <c r="FN46" s="109"/>
      <c r="FO46" s="109"/>
      <c r="FP46" s="109"/>
      <c r="FQ46" s="109"/>
      <c r="FR46" s="109"/>
      <c r="FS46" s="109"/>
      <c r="FT46" s="109"/>
      <c r="FU46" s="109"/>
      <c r="FV46" s="109"/>
      <c r="FW46" s="109"/>
      <c r="FX46" s="109"/>
      <c r="FY46" s="109"/>
      <c r="FZ46" s="109"/>
      <c r="GA46" s="109"/>
      <c r="GB46" s="109"/>
      <c r="GC46" s="109"/>
      <c r="GD46" s="109"/>
      <c r="GE46" s="109"/>
      <c r="GF46" s="109"/>
      <c r="GG46" s="109"/>
      <c r="GH46" s="109"/>
      <c r="GI46" s="109"/>
      <c r="GJ46" s="109"/>
      <c r="GK46" s="109"/>
      <c r="GL46" s="109"/>
      <c r="GM46" s="109"/>
      <c r="GN46" s="109"/>
      <c r="GO46" s="109"/>
      <c r="GP46" s="109"/>
      <c r="GQ46" s="109"/>
      <c r="GR46" s="109"/>
      <c r="GS46" s="109"/>
      <c r="GT46" s="109"/>
      <c r="GU46" s="109"/>
      <c r="GV46" s="109"/>
      <c r="GW46" s="109"/>
      <c r="GX46" s="109"/>
      <c r="GY46" s="109"/>
      <c r="GZ46" s="109"/>
      <c r="HA46" s="109"/>
      <c r="HB46" s="109"/>
      <c r="HC46" s="109"/>
      <c r="HD46" s="109"/>
      <c r="HE46" s="109"/>
      <c r="HF46" s="109"/>
      <c r="HG46" s="109"/>
      <c r="HH46" s="109"/>
      <c r="HI46" s="109"/>
      <c r="HJ46" s="109"/>
      <c r="HK46" s="109"/>
      <c r="HL46" s="109"/>
      <c r="HM46" s="109"/>
      <c r="HN46" s="109"/>
      <c r="HO46" s="109"/>
      <c r="HP46" s="109"/>
      <c r="HQ46" s="109"/>
      <c r="HR46" s="109"/>
      <c r="HS46" s="109"/>
      <c r="HT46" s="109"/>
      <c r="HU46" s="109"/>
      <c r="HV46" s="109"/>
      <c r="HW46" s="109"/>
      <c r="HX46" s="109"/>
      <c r="HY46" s="109"/>
      <c r="HZ46" s="109"/>
      <c r="IA46" s="109"/>
      <c r="IB46" s="109"/>
      <c r="IC46" s="109"/>
      <c r="ID46" s="109"/>
      <c r="IE46" s="109"/>
      <c r="IF46" s="109"/>
      <c r="IG46" s="109"/>
      <c r="IH46" s="109"/>
      <c r="II46" s="109"/>
      <c r="IJ46" s="109"/>
      <c r="IK46" s="109"/>
      <c r="IL46" s="109"/>
      <c r="IM46" s="109"/>
      <c r="IN46" s="109"/>
      <c r="IO46" s="109"/>
      <c r="IP46" s="109"/>
      <c r="IQ46" s="109"/>
      <c r="IR46" s="109"/>
      <c r="IS46" s="109"/>
      <c r="IT46" s="109"/>
      <c r="IU46" s="109"/>
    </row>
    <row r="47" spans="1:255" s="110" customFormat="1" ht="12" customHeight="1" x14ac:dyDescent="0.25">
      <c r="A47" s="104"/>
      <c r="B47" s="105" t="s">
        <v>61</v>
      </c>
      <c r="C47" s="106" t="s">
        <v>25</v>
      </c>
      <c r="D47" s="106">
        <v>0.2</v>
      </c>
      <c r="E47" s="106" t="s">
        <v>98</v>
      </c>
      <c r="F47" s="107">
        <v>125000</v>
      </c>
      <c r="G47" s="108">
        <f t="shared" si="1"/>
        <v>25000</v>
      </c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109"/>
      <c r="BR47" s="109"/>
      <c r="BS47" s="109"/>
      <c r="BT47" s="109"/>
      <c r="BU47" s="109"/>
      <c r="BV47" s="109"/>
      <c r="BW47" s="109"/>
      <c r="BX47" s="109"/>
      <c r="BY47" s="109"/>
      <c r="BZ47" s="109"/>
      <c r="CA47" s="109"/>
      <c r="CB47" s="109"/>
      <c r="CC47" s="109"/>
      <c r="CD47" s="109"/>
      <c r="CE47" s="109"/>
      <c r="CF47" s="109"/>
      <c r="CG47" s="109"/>
      <c r="CH47" s="109"/>
      <c r="CI47" s="109"/>
      <c r="CJ47" s="109"/>
      <c r="CK47" s="109"/>
      <c r="CL47" s="109"/>
      <c r="CM47" s="109"/>
      <c r="CN47" s="109"/>
      <c r="CO47" s="109"/>
      <c r="CP47" s="109"/>
      <c r="CQ47" s="109"/>
      <c r="CR47" s="109"/>
      <c r="CS47" s="109"/>
      <c r="CT47" s="109"/>
      <c r="CU47" s="109"/>
      <c r="CV47" s="109"/>
      <c r="CW47" s="109"/>
      <c r="CX47" s="109"/>
      <c r="CY47" s="109"/>
      <c r="CZ47" s="109"/>
      <c r="DA47" s="109"/>
      <c r="DB47" s="109"/>
      <c r="DC47" s="109"/>
      <c r="DD47" s="109"/>
      <c r="DE47" s="109"/>
      <c r="DF47" s="109"/>
      <c r="DG47" s="109"/>
      <c r="DH47" s="109"/>
      <c r="DI47" s="109"/>
      <c r="DJ47" s="109"/>
      <c r="DK47" s="109"/>
      <c r="DL47" s="109"/>
      <c r="DM47" s="109"/>
      <c r="DN47" s="109"/>
      <c r="DO47" s="109"/>
      <c r="DP47" s="109"/>
      <c r="DQ47" s="109"/>
      <c r="DR47" s="109"/>
      <c r="DS47" s="109"/>
      <c r="DT47" s="109"/>
      <c r="DU47" s="109"/>
      <c r="DV47" s="109"/>
      <c r="DW47" s="109"/>
      <c r="DX47" s="109"/>
      <c r="DY47" s="109"/>
      <c r="DZ47" s="109"/>
      <c r="EA47" s="109"/>
      <c r="EB47" s="109"/>
      <c r="EC47" s="109"/>
      <c r="ED47" s="109"/>
      <c r="EE47" s="109"/>
      <c r="EF47" s="109"/>
      <c r="EG47" s="109"/>
      <c r="EH47" s="109"/>
      <c r="EI47" s="109"/>
      <c r="EJ47" s="109"/>
      <c r="EK47" s="109"/>
      <c r="EL47" s="109"/>
      <c r="EM47" s="109"/>
      <c r="EN47" s="109"/>
      <c r="EO47" s="109"/>
      <c r="EP47" s="109"/>
      <c r="EQ47" s="109"/>
      <c r="ER47" s="109"/>
      <c r="ES47" s="109"/>
      <c r="ET47" s="109"/>
      <c r="EU47" s="109"/>
      <c r="EV47" s="109"/>
      <c r="EW47" s="109"/>
      <c r="EX47" s="109"/>
      <c r="EY47" s="109"/>
      <c r="EZ47" s="109"/>
      <c r="FA47" s="109"/>
      <c r="FB47" s="109"/>
      <c r="FC47" s="109"/>
      <c r="FD47" s="109"/>
      <c r="FE47" s="109"/>
      <c r="FF47" s="109"/>
      <c r="FG47" s="109"/>
      <c r="FH47" s="109"/>
      <c r="FI47" s="109"/>
      <c r="FJ47" s="109"/>
      <c r="FK47" s="109"/>
      <c r="FL47" s="109"/>
      <c r="FM47" s="109"/>
      <c r="FN47" s="109"/>
      <c r="FO47" s="109"/>
      <c r="FP47" s="109"/>
      <c r="FQ47" s="109"/>
      <c r="FR47" s="109"/>
      <c r="FS47" s="109"/>
      <c r="FT47" s="109"/>
      <c r="FU47" s="109"/>
      <c r="FV47" s="109"/>
      <c r="FW47" s="109"/>
      <c r="FX47" s="109"/>
      <c r="FY47" s="109"/>
      <c r="FZ47" s="109"/>
      <c r="GA47" s="109"/>
      <c r="GB47" s="109"/>
      <c r="GC47" s="109"/>
      <c r="GD47" s="109"/>
      <c r="GE47" s="109"/>
      <c r="GF47" s="109"/>
      <c r="GG47" s="109"/>
      <c r="GH47" s="109"/>
      <c r="GI47" s="109"/>
      <c r="GJ47" s="109"/>
      <c r="GK47" s="109"/>
      <c r="GL47" s="109"/>
      <c r="GM47" s="109"/>
      <c r="GN47" s="109"/>
      <c r="GO47" s="109"/>
      <c r="GP47" s="109"/>
      <c r="GQ47" s="109"/>
      <c r="GR47" s="109"/>
      <c r="GS47" s="109"/>
      <c r="GT47" s="109"/>
      <c r="GU47" s="109"/>
      <c r="GV47" s="109"/>
      <c r="GW47" s="109"/>
      <c r="GX47" s="109"/>
      <c r="GY47" s="109"/>
      <c r="GZ47" s="109"/>
      <c r="HA47" s="109"/>
      <c r="HB47" s="109"/>
      <c r="HC47" s="109"/>
      <c r="HD47" s="109"/>
      <c r="HE47" s="109"/>
      <c r="HF47" s="109"/>
      <c r="HG47" s="109"/>
      <c r="HH47" s="109"/>
      <c r="HI47" s="109"/>
      <c r="HJ47" s="109"/>
      <c r="HK47" s="109"/>
      <c r="HL47" s="109"/>
      <c r="HM47" s="109"/>
      <c r="HN47" s="109"/>
      <c r="HO47" s="109"/>
      <c r="HP47" s="109"/>
      <c r="HQ47" s="109"/>
      <c r="HR47" s="109"/>
      <c r="HS47" s="109"/>
      <c r="HT47" s="109"/>
      <c r="HU47" s="109"/>
      <c r="HV47" s="109"/>
      <c r="HW47" s="109"/>
      <c r="HX47" s="109"/>
      <c r="HY47" s="109"/>
      <c r="HZ47" s="109"/>
      <c r="IA47" s="109"/>
      <c r="IB47" s="109"/>
      <c r="IC47" s="109"/>
      <c r="ID47" s="109"/>
      <c r="IE47" s="109"/>
      <c r="IF47" s="109"/>
      <c r="IG47" s="109"/>
      <c r="IH47" s="109"/>
      <c r="II47" s="109"/>
      <c r="IJ47" s="109"/>
      <c r="IK47" s="109"/>
      <c r="IL47" s="109"/>
      <c r="IM47" s="109"/>
      <c r="IN47" s="109"/>
      <c r="IO47" s="109"/>
      <c r="IP47" s="109"/>
      <c r="IQ47" s="109"/>
      <c r="IR47" s="109"/>
      <c r="IS47" s="109"/>
      <c r="IT47" s="109"/>
      <c r="IU47" s="109"/>
    </row>
    <row r="48" spans="1:255" ht="12.75" customHeight="1" x14ac:dyDescent="0.25">
      <c r="A48" s="5"/>
      <c r="B48" s="24" t="s">
        <v>26</v>
      </c>
      <c r="C48" s="25"/>
      <c r="D48" s="25"/>
      <c r="E48" s="25"/>
      <c r="F48" s="95"/>
      <c r="G48" s="96">
        <f>SUM(G44:G47)</f>
        <v>200000</v>
      </c>
    </row>
    <row r="49" spans="1:255" s="1" customFormat="1" ht="12" customHeight="1" x14ac:dyDescent="0.25">
      <c r="A49" s="2"/>
      <c r="B49" s="12"/>
      <c r="C49" s="14"/>
      <c r="D49" s="14"/>
      <c r="E49" s="14"/>
      <c r="F49" s="15"/>
      <c r="G49" s="73"/>
    </row>
    <row r="50" spans="1:255" ht="12" customHeight="1" x14ac:dyDescent="0.25">
      <c r="A50" s="5"/>
      <c r="B50" s="97" t="s">
        <v>27</v>
      </c>
      <c r="C50" s="98"/>
      <c r="D50" s="99"/>
      <c r="E50" s="99"/>
      <c r="F50" s="100"/>
      <c r="G50" s="101"/>
    </row>
    <row r="51" spans="1:255" ht="24" customHeight="1" x14ac:dyDescent="0.25">
      <c r="A51" s="5"/>
      <c r="B51" s="102" t="s">
        <v>28</v>
      </c>
      <c r="C51" s="103" t="s">
        <v>29</v>
      </c>
      <c r="D51" s="103" t="s">
        <v>30</v>
      </c>
      <c r="E51" s="102" t="s">
        <v>17</v>
      </c>
      <c r="F51" s="103" t="s">
        <v>18</v>
      </c>
      <c r="G51" s="102" t="s">
        <v>19</v>
      </c>
    </row>
    <row r="52" spans="1:255" s="110" customFormat="1" ht="12" customHeight="1" x14ac:dyDescent="0.25">
      <c r="A52" s="104"/>
      <c r="B52" s="111" t="s">
        <v>85</v>
      </c>
      <c r="C52" s="106" t="s">
        <v>86</v>
      </c>
      <c r="D52" s="106">
        <v>1300</v>
      </c>
      <c r="E52" s="106" t="s">
        <v>112</v>
      </c>
      <c r="F52" s="107">
        <v>120</v>
      </c>
      <c r="G52" s="108">
        <f>D52*F52</f>
        <v>156000</v>
      </c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/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/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109"/>
      <c r="DM52" s="109"/>
      <c r="DN52" s="109"/>
      <c r="DO52" s="109"/>
      <c r="DP52" s="109"/>
      <c r="DQ52" s="109"/>
      <c r="DR52" s="109"/>
      <c r="DS52" s="109"/>
      <c r="DT52" s="109"/>
      <c r="DU52" s="109"/>
      <c r="DV52" s="109"/>
      <c r="DW52" s="109"/>
      <c r="DX52" s="109"/>
      <c r="DY52" s="109"/>
      <c r="DZ52" s="109"/>
      <c r="EA52" s="109"/>
      <c r="EB52" s="109"/>
      <c r="EC52" s="109"/>
      <c r="ED52" s="109"/>
      <c r="EE52" s="109"/>
      <c r="EF52" s="109"/>
      <c r="EG52" s="109"/>
      <c r="EH52" s="109"/>
      <c r="EI52" s="109"/>
      <c r="EJ52" s="109"/>
      <c r="EK52" s="109"/>
      <c r="EL52" s="109"/>
      <c r="EM52" s="109"/>
      <c r="EN52" s="109"/>
      <c r="EO52" s="109"/>
      <c r="EP52" s="109"/>
      <c r="EQ52" s="109"/>
      <c r="ER52" s="109"/>
      <c r="ES52" s="109"/>
      <c r="ET52" s="109"/>
      <c r="EU52" s="109"/>
      <c r="EV52" s="109"/>
      <c r="EW52" s="109"/>
      <c r="EX52" s="109"/>
      <c r="EY52" s="109"/>
      <c r="EZ52" s="109"/>
      <c r="FA52" s="109"/>
      <c r="FB52" s="109"/>
      <c r="FC52" s="109"/>
      <c r="FD52" s="109"/>
      <c r="FE52" s="109"/>
      <c r="FF52" s="109"/>
      <c r="FG52" s="109"/>
      <c r="FH52" s="109"/>
      <c r="FI52" s="109"/>
      <c r="FJ52" s="109"/>
      <c r="FK52" s="109"/>
      <c r="FL52" s="109"/>
      <c r="FM52" s="109"/>
      <c r="FN52" s="109"/>
      <c r="FO52" s="109"/>
      <c r="FP52" s="109"/>
      <c r="FQ52" s="109"/>
      <c r="FR52" s="109"/>
      <c r="FS52" s="109"/>
      <c r="FT52" s="109"/>
      <c r="FU52" s="109"/>
      <c r="FV52" s="109"/>
      <c r="FW52" s="109"/>
      <c r="FX52" s="109"/>
      <c r="FY52" s="109"/>
      <c r="FZ52" s="109"/>
      <c r="GA52" s="109"/>
      <c r="GB52" s="109"/>
      <c r="GC52" s="109"/>
      <c r="GD52" s="109"/>
      <c r="GE52" s="109"/>
      <c r="GF52" s="109"/>
      <c r="GG52" s="109"/>
      <c r="GH52" s="109"/>
      <c r="GI52" s="109"/>
      <c r="GJ52" s="109"/>
      <c r="GK52" s="109"/>
      <c r="GL52" s="109"/>
      <c r="GM52" s="109"/>
      <c r="GN52" s="109"/>
      <c r="GO52" s="109"/>
      <c r="GP52" s="109"/>
      <c r="GQ52" s="109"/>
      <c r="GR52" s="109"/>
      <c r="GS52" s="109"/>
      <c r="GT52" s="109"/>
      <c r="GU52" s="109"/>
      <c r="GV52" s="109"/>
      <c r="GW52" s="109"/>
      <c r="GX52" s="109"/>
      <c r="GY52" s="109"/>
      <c r="GZ52" s="109"/>
      <c r="HA52" s="109"/>
      <c r="HB52" s="109"/>
      <c r="HC52" s="109"/>
      <c r="HD52" s="109"/>
      <c r="HE52" s="109"/>
      <c r="HF52" s="109"/>
      <c r="HG52" s="109"/>
      <c r="HH52" s="109"/>
      <c r="HI52" s="109"/>
      <c r="HJ52" s="109"/>
      <c r="HK52" s="109"/>
      <c r="HL52" s="109"/>
      <c r="HM52" s="109"/>
      <c r="HN52" s="109"/>
      <c r="HO52" s="109"/>
      <c r="HP52" s="109"/>
      <c r="HQ52" s="109"/>
      <c r="HR52" s="109"/>
      <c r="HS52" s="109"/>
      <c r="HT52" s="109"/>
      <c r="HU52" s="109"/>
      <c r="HV52" s="109"/>
      <c r="HW52" s="109"/>
      <c r="HX52" s="109"/>
      <c r="HY52" s="109"/>
      <c r="HZ52" s="109"/>
      <c r="IA52" s="109"/>
      <c r="IB52" s="109"/>
      <c r="IC52" s="109"/>
      <c r="ID52" s="109"/>
      <c r="IE52" s="109"/>
      <c r="IF52" s="109"/>
      <c r="IG52" s="109"/>
      <c r="IH52" s="109"/>
      <c r="II52" s="109"/>
      <c r="IJ52" s="109"/>
      <c r="IK52" s="109"/>
      <c r="IL52" s="109"/>
      <c r="IM52" s="109"/>
      <c r="IN52" s="109"/>
      <c r="IO52" s="109"/>
      <c r="IP52" s="109"/>
      <c r="IQ52" s="109"/>
      <c r="IR52" s="109"/>
      <c r="IS52" s="109"/>
      <c r="IT52" s="109"/>
      <c r="IU52" s="109"/>
    </row>
    <row r="53" spans="1:255" s="110" customFormat="1" ht="12" customHeight="1" x14ac:dyDescent="0.25">
      <c r="A53" s="104"/>
      <c r="B53" s="111" t="s">
        <v>63</v>
      </c>
      <c r="C53" s="106"/>
      <c r="D53" s="106"/>
      <c r="E53" s="106"/>
      <c r="F53" s="107"/>
      <c r="G53" s="108" t="s">
        <v>62</v>
      </c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/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/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109"/>
      <c r="DM53" s="109"/>
      <c r="DN53" s="109"/>
      <c r="DO53" s="109"/>
      <c r="DP53" s="109"/>
      <c r="DQ53" s="109"/>
      <c r="DR53" s="109"/>
      <c r="DS53" s="109"/>
      <c r="DT53" s="109"/>
      <c r="DU53" s="109"/>
      <c r="DV53" s="109"/>
      <c r="DW53" s="109"/>
      <c r="DX53" s="109"/>
      <c r="DY53" s="109"/>
      <c r="DZ53" s="109"/>
      <c r="EA53" s="109"/>
      <c r="EB53" s="109"/>
      <c r="EC53" s="109"/>
      <c r="ED53" s="109"/>
      <c r="EE53" s="109"/>
      <c r="EF53" s="109"/>
      <c r="EG53" s="109"/>
      <c r="EH53" s="109"/>
      <c r="EI53" s="109"/>
      <c r="EJ53" s="109"/>
      <c r="EK53" s="109"/>
      <c r="EL53" s="109"/>
      <c r="EM53" s="109"/>
      <c r="EN53" s="109"/>
      <c r="EO53" s="109"/>
      <c r="EP53" s="109"/>
      <c r="EQ53" s="109"/>
      <c r="ER53" s="109"/>
      <c r="ES53" s="109"/>
      <c r="ET53" s="109"/>
      <c r="EU53" s="109"/>
      <c r="EV53" s="109"/>
      <c r="EW53" s="109"/>
      <c r="EX53" s="109"/>
      <c r="EY53" s="109"/>
      <c r="EZ53" s="109"/>
      <c r="FA53" s="109"/>
      <c r="FB53" s="109"/>
      <c r="FC53" s="109"/>
      <c r="FD53" s="109"/>
      <c r="FE53" s="109"/>
      <c r="FF53" s="109"/>
      <c r="FG53" s="109"/>
      <c r="FH53" s="109"/>
      <c r="FI53" s="109"/>
      <c r="FJ53" s="109"/>
      <c r="FK53" s="109"/>
      <c r="FL53" s="109"/>
      <c r="FM53" s="109"/>
      <c r="FN53" s="109"/>
      <c r="FO53" s="109"/>
      <c r="FP53" s="109"/>
      <c r="FQ53" s="109"/>
      <c r="FR53" s="109"/>
      <c r="FS53" s="109"/>
      <c r="FT53" s="109"/>
      <c r="FU53" s="109"/>
      <c r="FV53" s="109"/>
      <c r="FW53" s="109"/>
      <c r="FX53" s="109"/>
      <c r="FY53" s="109"/>
      <c r="FZ53" s="109"/>
      <c r="GA53" s="109"/>
      <c r="GB53" s="109"/>
      <c r="GC53" s="109"/>
      <c r="GD53" s="109"/>
      <c r="GE53" s="109"/>
      <c r="GF53" s="109"/>
      <c r="GG53" s="109"/>
      <c r="GH53" s="109"/>
      <c r="GI53" s="109"/>
      <c r="GJ53" s="109"/>
      <c r="GK53" s="109"/>
      <c r="GL53" s="109"/>
      <c r="GM53" s="109"/>
      <c r="GN53" s="109"/>
      <c r="GO53" s="109"/>
      <c r="GP53" s="109"/>
      <c r="GQ53" s="109"/>
      <c r="GR53" s="109"/>
      <c r="GS53" s="109"/>
      <c r="GT53" s="109"/>
      <c r="GU53" s="109"/>
      <c r="GV53" s="109"/>
      <c r="GW53" s="109"/>
      <c r="GX53" s="109"/>
      <c r="GY53" s="109"/>
      <c r="GZ53" s="109"/>
      <c r="HA53" s="109"/>
      <c r="HB53" s="109"/>
      <c r="HC53" s="109"/>
      <c r="HD53" s="109"/>
      <c r="HE53" s="109"/>
      <c r="HF53" s="109"/>
      <c r="HG53" s="109"/>
      <c r="HH53" s="109"/>
      <c r="HI53" s="109"/>
      <c r="HJ53" s="109"/>
      <c r="HK53" s="109"/>
      <c r="HL53" s="109"/>
      <c r="HM53" s="109"/>
      <c r="HN53" s="109"/>
      <c r="HO53" s="109"/>
      <c r="HP53" s="109"/>
      <c r="HQ53" s="109"/>
      <c r="HR53" s="109"/>
      <c r="HS53" s="109"/>
      <c r="HT53" s="109"/>
      <c r="HU53" s="109"/>
      <c r="HV53" s="109"/>
      <c r="HW53" s="109"/>
      <c r="HX53" s="109"/>
      <c r="HY53" s="109"/>
      <c r="HZ53" s="109"/>
      <c r="IA53" s="109"/>
      <c r="IB53" s="109"/>
      <c r="IC53" s="109"/>
      <c r="ID53" s="109"/>
      <c r="IE53" s="109"/>
      <c r="IF53" s="109"/>
      <c r="IG53" s="109"/>
      <c r="IH53" s="109"/>
      <c r="II53" s="109"/>
      <c r="IJ53" s="109"/>
      <c r="IK53" s="109"/>
      <c r="IL53" s="109"/>
      <c r="IM53" s="109"/>
      <c r="IN53" s="109"/>
      <c r="IO53" s="109"/>
      <c r="IP53" s="109"/>
      <c r="IQ53" s="109"/>
      <c r="IR53" s="109"/>
      <c r="IS53" s="109"/>
      <c r="IT53" s="109"/>
      <c r="IU53" s="109"/>
    </row>
    <row r="54" spans="1:255" s="110" customFormat="1" ht="12" customHeight="1" x14ac:dyDescent="0.25">
      <c r="A54" s="104"/>
      <c r="B54" s="105" t="s">
        <v>64</v>
      </c>
      <c r="C54" s="106" t="s">
        <v>87</v>
      </c>
      <c r="D54" s="106">
        <v>300</v>
      </c>
      <c r="E54" s="106" t="s">
        <v>98</v>
      </c>
      <c r="F54" s="107">
        <v>1280</v>
      </c>
      <c r="G54" s="108">
        <f t="shared" ref="G54:G65" si="2">D54*F54</f>
        <v>384000</v>
      </c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09"/>
      <c r="BX54" s="109"/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09"/>
      <c r="CM54" s="109"/>
      <c r="CN54" s="109"/>
      <c r="CO54" s="109"/>
      <c r="CP54" s="109"/>
      <c r="CQ54" s="109"/>
      <c r="CR54" s="109"/>
      <c r="CS54" s="109"/>
      <c r="CT54" s="109"/>
      <c r="CU54" s="109"/>
      <c r="CV54" s="109"/>
      <c r="CW54" s="109"/>
      <c r="CX54" s="109"/>
      <c r="CY54" s="109"/>
      <c r="CZ54" s="109"/>
      <c r="DA54" s="109"/>
      <c r="DB54" s="109"/>
      <c r="DC54" s="109"/>
      <c r="DD54" s="109"/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09"/>
      <c r="DS54" s="109"/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09"/>
      <c r="EH54" s="109"/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09"/>
      <c r="EW54" s="109"/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09"/>
      <c r="FL54" s="109"/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09"/>
      <c r="GA54" s="109"/>
      <c r="GB54" s="109"/>
      <c r="GC54" s="109"/>
      <c r="GD54" s="109"/>
      <c r="GE54" s="109"/>
      <c r="GF54" s="109"/>
      <c r="GG54" s="109"/>
      <c r="GH54" s="109"/>
      <c r="GI54" s="109"/>
      <c r="GJ54" s="109"/>
      <c r="GK54" s="109"/>
      <c r="GL54" s="109"/>
      <c r="GM54" s="109"/>
      <c r="GN54" s="109"/>
      <c r="GO54" s="109"/>
      <c r="GP54" s="109"/>
      <c r="GQ54" s="109"/>
      <c r="GR54" s="109"/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09"/>
      <c r="HG54" s="109"/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09"/>
      <c r="HV54" s="109"/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09"/>
      <c r="IK54" s="109"/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</row>
    <row r="55" spans="1:255" s="110" customFormat="1" ht="12" customHeight="1" x14ac:dyDescent="0.25">
      <c r="A55" s="104"/>
      <c r="B55" s="105" t="s">
        <v>88</v>
      </c>
      <c r="C55" s="106" t="s">
        <v>87</v>
      </c>
      <c r="D55" s="106">
        <v>200</v>
      </c>
      <c r="E55" s="106" t="s">
        <v>98</v>
      </c>
      <c r="F55" s="107">
        <v>1300</v>
      </c>
      <c r="G55" s="108">
        <f t="shared" si="2"/>
        <v>260000</v>
      </c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09"/>
      <c r="BQ55" s="109"/>
      <c r="BR55" s="109"/>
      <c r="BS55" s="109"/>
      <c r="BT55" s="109"/>
      <c r="BU55" s="109"/>
      <c r="BV55" s="109"/>
      <c r="BW55" s="109"/>
      <c r="BX55" s="109"/>
      <c r="BY55" s="109"/>
      <c r="BZ55" s="109"/>
      <c r="CA55" s="109"/>
      <c r="CB55" s="109"/>
      <c r="CC55" s="109"/>
      <c r="CD55" s="109"/>
      <c r="CE55" s="109"/>
      <c r="CF55" s="109"/>
      <c r="CG55" s="109"/>
      <c r="CH55" s="109"/>
      <c r="CI55" s="109"/>
      <c r="CJ55" s="109"/>
      <c r="CK55" s="109"/>
      <c r="CL55" s="109"/>
      <c r="CM55" s="109"/>
      <c r="CN55" s="109"/>
      <c r="CO55" s="109"/>
      <c r="CP55" s="109"/>
      <c r="CQ55" s="109"/>
      <c r="CR55" s="109"/>
      <c r="CS55" s="109"/>
      <c r="CT55" s="109"/>
      <c r="CU55" s="109"/>
      <c r="CV55" s="109"/>
      <c r="CW55" s="109"/>
      <c r="CX55" s="109"/>
      <c r="CY55" s="109"/>
      <c r="CZ55" s="109"/>
      <c r="DA55" s="109"/>
      <c r="DB55" s="109"/>
      <c r="DC55" s="109"/>
      <c r="DD55" s="109"/>
      <c r="DE55" s="109"/>
      <c r="DF55" s="109"/>
      <c r="DG55" s="109"/>
      <c r="DH55" s="109"/>
      <c r="DI55" s="109"/>
      <c r="DJ55" s="109"/>
      <c r="DK55" s="109"/>
      <c r="DL55" s="109"/>
      <c r="DM55" s="109"/>
      <c r="DN55" s="109"/>
      <c r="DO55" s="109"/>
      <c r="DP55" s="109"/>
      <c r="DQ55" s="109"/>
      <c r="DR55" s="109"/>
      <c r="DS55" s="109"/>
      <c r="DT55" s="109"/>
      <c r="DU55" s="109"/>
      <c r="DV55" s="109"/>
      <c r="DW55" s="109"/>
      <c r="DX55" s="109"/>
      <c r="DY55" s="109"/>
      <c r="DZ55" s="109"/>
      <c r="EA55" s="109"/>
      <c r="EB55" s="109"/>
      <c r="EC55" s="109"/>
      <c r="ED55" s="109"/>
      <c r="EE55" s="109"/>
      <c r="EF55" s="109"/>
      <c r="EG55" s="109"/>
      <c r="EH55" s="109"/>
      <c r="EI55" s="109"/>
      <c r="EJ55" s="109"/>
      <c r="EK55" s="109"/>
      <c r="EL55" s="109"/>
      <c r="EM55" s="109"/>
      <c r="EN55" s="109"/>
      <c r="EO55" s="109"/>
      <c r="EP55" s="109"/>
      <c r="EQ55" s="109"/>
      <c r="ER55" s="109"/>
      <c r="ES55" s="109"/>
      <c r="ET55" s="109"/>
      <c r="EU55" s="109"/>
      <c r="EV55" s="109"/>
      <c r="EW55" s="109"/>
      <c r="EX55" s="109"/>
      <c r="EY55" s="109"/>
      <c r="EZ55" s="109"/>
      <c r="FA55" s="109"/>
      <c r="FB55" s="109"/>
      <c r="FC55" s="109"/>
      <c r="FD55" s="109"/>
      <c r="FE55" s="109"/>
      <c r="FF55" s="109"/>
      <c r="FG55" s="109"/>
      <c r="FH55" s="109"/>
      <c r="FI55" s="109"/>
      <c r="FJ55" s="109"/>
      <c r="FK55" s="109"/>
      <c r="FL55" s="109"/>
      <c r="FM55" s="109"/>
      <c r="FN55" s="109"/>
      <c r="FO55" s="109"/>
      <c r="FP55" s="109"/>
      <c r="FQ55" s="109"/>
      <c r="FR55" s="109"/>
      <c r="FS55" s="109"/>
      <c r="FT55" s="109"/>
      <c r="FU55" s="109"/>
      <c r="FV55" s="109"/>
      <c r="FW55" s="109"/>
      <c r="FX55" s="109"/>
      <c r="FY55" s="109"/>
      <c r="FZ55" s="109"/>
      <c r="GA55" s="109"/>
      <c r="GB55" s="109"/>
      <c r="GC55" s="109"/>
      <c r="GD55" s="109"/>
      <c r="GE55" s="109"/>
      <c r="GF55" s="109"/>
      <c r="GG55" s="109"/>
      <c r="GH55" s="109"/>
      <c r="GI55" s="109"/>
      <c r="GJ55" s="109"/>
      <c r="GK55" s="109"/>
      <c r="GL55" s="109"/>
      <c r="GM55" s="109"/>
      <c r="GN55" s="109"/>
      <c r="GO55" s="109"/>
      <c r="GP55" s="109"/>
      <c r="GQ55" s="109"/>
      <c r="GR55" s="109"/>
      <c r="GS55" s="109"/>
      <c r="GT55" s="109"/>
      <c r="GU55" s="109"/>
      <c r="GV55" s="109"/>
      <c r="GW55" s="109"/>
      <c r="GX55" s="109"/>
      <c r="GY55" s="109"/>
      <c r="GZ55" s="109"/>
      <c r="HA55" s="109"/>
      <c r="HB55" s="109"/>
      <c r="HC55" s="109"/>
      <c r="HD55" s="109"/>
      <c r="HE55" s="109"/>
      <c r="HF55" s="109"/>
      <c r="HG55" s="109"/>
      <c r="HH55" s="109"/>
      <c r="HI55" s="109"/>
      <c r="HJ55" s="109"/>
      <c r="HK55" s="109"/>
      <c r="HL55" s="109"/>
      <c r="HM55" s="109"/>
      <c r="HN55" s="109"/>
      <c r="HO55" s="109"/>
      <c r="HP55" s="109"/>
      <c r="HQ55" s="109"/>
      <c r="HR55" s="109"/>
      <c r="HS55" s="109"/>
      <c r="HT55" s="109"/>
      <c r="HU55" s="109"/>
      <c r="HV55" s="109"/>
      <c r="HW55" s="109"/>
      <c r="HX55" s="109"/>
      <c r="HY55" s="109"/>
      <c r="HZ55" s="109"/>
      <c r="IA55" s="109"/>
      <c r="IB55" s="109"/>
      <c r="IC55" s="109"/>
      <c r="ID55" s="109"/>
      <c r="IE55" s="109"/>
      <c r="IF55" s="109"/>
      <c r="IG55" s="109"/>
      <c r="IH55" s="109"/>
      <c r="II55" s="109"/>
      <c r="IJ55" s="109"/>
      <c r="IK55" s="109"/>
      <c r="IL55" s="109"/>
      <c r="IM55" s="109"/>
      <c r="IN55" s="109"/>
      <c r="IO55" s="109"/>
      <c r="IP55" s="109"/>
      <c r="IQ55" s="109"/>
      <c r="IR55" s="109"/>
      <c r="IS55" s="109"/>
      <c r="IT55" s="109"/>
      <c r="IU55" s="109"/>
    </row>
    <row r="56" spans="1:255" s="110" customFormat="1" ht="12" customHeight="1" x14ac:dyDescent="0.25">
      <c r="A56" s="104"/>
      <c r="B56" s="105" t="s">
        <v>89</v>
      </c>
      <c r="C56" s="106" t="s">
        <v>87</v>
      </c>
      <c r="D56" s="106">
        <v>100</v>
      </c>
      <c r="E56" s="106" t="s">
        <v>98</v>
      </c>
      <c r="F56" s="107">
        <v>850</v>
      </c>
      <c r="G56" s="108">
        <f t="shared" si="2"/>
        <v>85000</v>
      </c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BL56" s="109"/>
      <c r="BM56" s="109"/>
      <c r="BN56" s="109"/>
      <c r="BO56" s="109"/>
      <c r="BP56" s="109"/>
      <c r="BQ56" s="109"/>
      <c r="BR56" s="109"/>
      <c r="BS56" s="109"/>
      <c r="BT56" s="109"/>
      <c r="BU56" s="109"/>
      <c r="BV56" s="109"/>
      <c r="BW56" s="109"/>
      <c r="BX56" s="109"/>
      <c r="BY56" s="109"/>
      <c r="BZ56" s="109"/>
      <c r="CA56" s="109"/>
      <c r="CB56" s="109"/>
      <c r="CC56" s="109"/>
      <c r="CD56" s="109"/>
      <c r="CE56" s="109"/>
      <c r="CF56" s="109"/>
      <c r="CG56" s="109"/>
      <c r="CH56" s="109"/>
      <c r="CI56" s="109"/>
      <c r="CJ56" s="109"/>
      <c r="CK56" s="109"/>
      <c r="CL56" s="109"/>
      <c r="CM56" s="109"/>
      <c r="CN56" s="109"/>
      <c r="CO56" s="109"/>
      <c r="CP56" s="109"/>
      <c r="CQ56" s="109"/>
      <c r="CR56" s="109"/>
      <c r="CS56" s="109"/>
      <c r="CT56" s="109"/>
      <c r="CU56" s="109"/>
      <c r="CV56" s="109"/>
      <c r="CW56" s="109"/>
      <c r="CX56" s="109"/>
      <c r="CY56" s="109"/>
      <c r="CZ56" s="109"/>
      <c r="DA56" s="109"/>
      <c r="DB56" s="109"/>
      <c r="DC56" s="109"/>
      <c r="DD56" s="109"/>
      <c r="DE56" s="109"/>
      <c r="DF56" s="109"/>
      <c r="DG56" s="109"/>
      <c r="DH56" s="109"/>
      <c r="DI56" s="109"/>
      <c r="DJ56" s="109"/>
      <c r="DK56" s="109"/>
      <c r="DL56" s="109"/>
      <c r="DM56" s="109"/>
      <c r="DN56" s="109"/>
      <c r="DO56" s="109"/>
      <c r="DP56" s="109"/>
      <c r="DQ56" s="109"/>
      <c r="DR56" s="109"/>
      <c r="DS56" s="109"/>
      <c r="DT56" s="109"/>
      <c r="DU56" s="109"/>
      <c r="DV56" s="109"/>
      <c r="DW56" s="109"/>
      <c r="DX56" s="109"/>
      <c r="DY56" s="109"/>
      <c r="DZ56" s="109"/>
      <c r="EA56" s="109"/>
      <c r="EB56" s="109"/>
      <c r="EC56" s="109"/>
      <c r="ED56" s="109"/>
      <c r="EE56" s="109"/>
      <c r="EF56" s="109"/>
      <c r="EG56" s="109"/>
      <c r="EH56" s="109"/>
      <c r="EI56" s="109"/>
      <c r="EJ56" s="109"/>
      <c r="EK56" s="109"/>
      <c r="EL56" s="109"/>
      <c r="EM56" s="109"/>
      <c r="EN56" s="109"/>
      <c r="EO56" s="109"/>
      <c r="EP56" s="109"/>
      <c r="EQ56" s="109"/>
      <c r="ER56" s="109"/>
      <c r="ES56" s="109"/>
      <c r="ET56" s="109"/>
      <c r="EU56" s="109"/>
      <c r="EV56" s="109"/>
      <c r="EW56" s="109"/>
      <c r="EX56" s="109"/>
      <c r="EY56" s="109"/>
      <c r="EZ56" s="109"/>
      <c r="FA56" s="109"/>
      <c r="FB56" s="109"/>
      <c r="FC56" s="109"/>
      <c r="FD56" s="109"/>
      <c r="FE56" s="109"/>
      <c r="FF56" s="109"/>
      <c r="FG56" s="109"/>
      <c r="FH56" s="109"/>
      <c r="FI56" s="109"/>
      <c r="FJ56" s="109"/>
      <c r="FK56" s="109"/>
      <c r="FL56" s="109"/>
      <c r="FM56" s="109"/>
      <c r="FN56" s="109"/>
      <c r="FO56" s="109"/>
      <c r="FP56" s="109"/>
      <c r="FQ56" s="109"/>
      <c r="FR56" s="109"/>
      <c r="FS56" s="109"/>
      <c r="FT56" s="109"/>
      <c r="FU56" s="109"/>
      <c r="FV56" s="109"/>
      <c r="FW56" s="109"/>
      <c r="FX56" s="109"/>
      <c r="FY56" s="109"/>
      <c r="FZ56" s="109"/>
      <c r="GA56" s="109"/>
      <c r="GB56" s="109"/>
      <c r="GC56" s="109"/>
      <c r="GD56" s="109"/>
      <c r="GE56" s="109"/>
      <c r="GF56" s="109"/>
      <c r="GG56" s="109"/>
      <c r="GH56" s="109"/>
      <c r="GI56" s="109"/>
      <c r="GJ56" s="109"/>
      <c r="GK56" s="109"/>
      <c r="GL56" s="109"/>
      <c r="GM56" s="109"/>
      <c r="GN56" s="109"/>
      <c r="GO56" s="109"/>
      <c r="GP56" s="109"/>
      <c r="GQ56" s="109"/>
      <c r="GR56" s="109"/>
      <c r="GS56" s="109"/>
      <c r="GT56" s="109"/>
      <c r="GU56" s="109"/>
      <c r="GV56" s="109"/>
      <c r="GW56" s="109"/>
      <c r="GX56" s="109"/>
      <c r="GY56" s="109"/>
      <c r="GZ56" s="109"/>
      <c r="HA56" s="109"/>
      <c r="HB56" s="109"/>
      <c r="HC56" s="109"/>
      <c r="HD56" s="109"/>
      <c r="HE56" s="109"/>
      <c r="HF56" s="109"/>
      <c r="HG56" s="109"/>
      <c r="HH56" s="109"/>
      <c r="HI56" s="109"/>
      <c r="HJ56" s="109"/>
      <c r="HK56" s="109"/>
      <c r="HL56" s="109"/>
      <c r="HM56" s="109"/>
      <c r="HN56" s="109"/>
      <c r="HO56" s="109"/>
      <c r="HP56" s="109"/>
      <c r="HQ56" s="109"/>
      <c r="HR56" s="109"/>
      <c r="HS56" s="109"/>
      <c r="HT56" s="109"/>
      <c r="HU56" s="109"/>
      <c r="HV56" s="109"/>
      <c r="HW56" s="109"/>
      <c r="HX56" s="109"/>
      <c r="HY56" s="109"/>
      <c r="HZ56" s="109"/>
      <c r="IA56" s="109"/>
      <c r="IB56" s="109"/>
      <c r="IC56" s="109"/>
      <c r="ID56" s="109"/>
      <c r="IE56" s="109"/>
      <c r="IF56" s="109"/>
      <c r="IG56" s="109"/>
      <c r="IH56" s="109"/>
      <c r="II56" s="109"/>
      <c r="IJ56" s="109"/>
      <c r="IK56" s="109"/>
      <c r="IL56" s="109"/>
      <c r="IM56" s="109"/>
      <c r="IN56" s="109"/>
      <c r="IO56" s="109"/>
      <c r="IP56" s="109"/>
      <c r="IQ56" s="109"/>
      <c r="IR56" s="109"/>
      <c r="IS56" s="109"/>
      <c r="IT56" s="109"/>
      <c r="IU56" s="109"/>
    </row>
    <row r="57" spans="1:255" s="110" customFormat="1" ht="12" customHeight="1" x14ac:dyDescent="0.25">
      <c r="A57" s="104"/>
      <c r="B57" s="105" t="s">
        <v>90</v>
      </c>
      <c r="C57" s="106" t="s">
        <v>87</v>
      </c>
      <c r="D57" s="106">
        <v>350</v>
      </c>
      <c r="E57" s="106" t="s">
        <v>98</v>
      </c>
      <c r="F57" s="107">
        <v>1940</v>
      </c>
      <c r="G57" s="108">
        <f t="shared" si="2"/>
        <v>679000</v>
      </c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  <c r="AV57" s="109"/>
      <c r="AW57" s="109"/>
      <c r="AX57" s="109"/>
      <c r="AY57" s="109"/>
      <c r="AZ57" s="109"/>
      <c r="BA57" s="109"/>
      <c r="BB57" s="109"/>
      <c r="BC57" s="109"/>
      <c r="BD57" s="109"/>
      <c r="BE57" s="109"/>
      <c r="BF57" s="109"/>
      <c r="BG57" s="109"/>
      <c r="BH57" s="109"/>
      <c r="BI57" s="109"/>
      <c r="BJ57" s="109"/>
      <c r="BK57" s="109"/>
      <c r="BL57" s="109"/>
      <c r="BM57" s="109"/>
      <c r="BN57" s="109"/>
      <c r="BO57" s="109"/>
      <c r="BP57" s="109"/>
      <c r="BQ57" s="109"/>
      <c r="BR57" s="109"/>
      <c r="BS57" s="109"/>
      <c r="BT57" s="109"/>
      <c r="BU57" s="109"/>
      <c r="BV57" s="109"/>
      <c r="BW57" s="109"/>
      <c r="BX57" s="109"/>
      <c r="BY57" s="109"/>
      <c r="BZ57" s="109"/>
      <c r="CA57" s="109"/>
      <c r="CB57" s="109"/>
      <c r="CC57" s="109"/>
      <c r="CD57" s="109"/>
      <c r="CE57" s="109"/>
      <c r="CF57" s="109"/>
      <c r="CG57" s="109"/>
      <c r="CH57" s="109"/>
      <c r="CI57" s="109"/>
      <c r="CJ57" s="109"/>
      <c r="CK57" s="109"/>
      <c r="CL57" s="109"/>
      <c r="CM57" s="109"/>
      <c r="CN57" s="109"/>
      <c r="CO57" s="109"/>
      <c r="CP57" s="109"/>
      <c r="CQ57" s="109"/>
      <c r="CR57" s="109"/>
      <c r="CS57" s="109"/>
      <c r="CT57" s="109"/>
      <c r="CU57" s="109"/>
      <c r="CV57" s="109"/>
      <c r="CW57" s="109"/>
      <c r="CX57" s="109"/>
      <c r="CY57" s="109"/>
      <c r="CZ57" s="109"/>
      <c r="DA57" s="109"/>
      <c r="DB57" s="109"/>
      <c r="DC57" s="109"/>
      <c r="DD57" s="109"/>
      <c r="DE57" s="109"/>
      <c r="DF57" s="109"/>
      <c r="DG57" s="109"/>
      <c r="DH57" s="109"/>
      <c r="DI57" s="109"/>
      <c r="DJ57" s="109"/>
      <c r="DK57" s="109"/>
      <c r="DL57" s="109"/>
      <c r="DM57" s="109"/>
      <c r="DN57" s="109"/>
      <c r="DO57" s="109"/>
      <c r="DP57" s="109"/>
      <c r="DQ57" s="109"/>
      <c r="DR57" s="109"/>
      <c r="DS57" s="109"/>
      <c r="DT57" s="109"/>
      <c r="DU57" s="109"/>
      <c r="DV57" s="109"/>
      <c r="DW57" s="109"/>
      <c r="DX57" s="109"/>
      <c r="DY57" s="109"/>
      <c r="DZ57" s="109"/>
      <c r="EA57" s="109"/>
      <c r="EB57" s="109"/>
      <c r="EC57" s="109"/>
      <c r="ED57" s="109"/>
      <c r="EE57" s="109"/>
      <c r="EF57" s="109"/>
      <c r="EG57" s="109"/>
      <c r="EH57" s="109"/>
      <c r="EI57" s="109"/>
      <c r="EJ57" s="109"/>
      <c r="EK57" s="109"/>
      <c r="EL57" s="109"/>
      <c r="EM57" s="109"/>
      <c r="EN57" s="109"/>
      <c r="EO57" s="109"/>
      <c r="EP57" s="109"/>
      <c r="EQ57" s="109"/>
      <c r="ER57" s="109"/>
      <c r="ES57" s="109"/>
      <c r="ET57" s="109"/>
      <c r="EU57" s="109"/>
      <c r="EV57" s="109"/>
      <c r="EW57" s="109"/>
      <c r="EX57" s="109"/>
      <c r="EY57" s="109"/>
      <c r="EZ57" s="109"/>
      <c r="FA57" s="109"/>
      <c r="FB57" s="109"/>
      <c r="FC57" s="109"/>
      <c r="FD57" s="109"/>
      <c r="FE57" s="109"/>
      <c r="FF57" s="109"/>
      <c r="FG57" s="109"/>
      <c r="FH57" s="109"/>
      <c r="FI57" s="109"/>
      <c r="FJ57" s="109"/>
      <c r="FK57" s="109"/>
      <c r="FL57" s="109"/>
      <c r="FM57" s="109"/>
      <c r="FN57" s="109"/>
      <c r="FO57" s="109"/>
      <c r="FP57" s="109"/>
      <c r="FQ57" s="109"/>
      <c r="FR57" s="109"/>
      <c r="FS57" s="109"/>
      <c r="FT57" s="109"/>
      <c r="FU57" s="109"/>
      <c r="FV57" s="109"/>
      <c r="FW57" s="109"/>
      <c r="FX57" s="109"/>
      <c r="FY57" s="109"/>
      <c r="FZ57" s="109"/>
      <c r="GA57" s="109"/>
      <c r="GB57" s="109"/>
      <c r="GC57" s="109"/>
      <c r="GD57" s="109"/>
      <c r="GE57" s="109"/>
      <c r="GF57" s="109"/>
      <c r="GG57" s="109"/>
      <c r="GH57" s="109"/>
      <c r="GI57" s="109"/>
      <c r="GJ57" s="109"/>
      <c r="GK57" s="109"/>
      <c r="GL57" s="109"/>
      <c r="GM57" s="109"/>
      <c r="GN57" s="109"/>
      <c r="GO57" s="109"/>
      <c r="GP57" s="109"/>
      <c r="GQ57" s="109"/>
      <c r="GR57" s="109"/>
      <c r="GS57" s="109"/>
      <c r="GT57" s="109"/>
      <c r="GU57" s="109"/>
      <c r="GV57" s="109"/>
      <c r="GW57" s="109"/>
      <c r="GX57" s="109"/>
      <c r="GY57" s="109"/>
      <c r="GZ57" s="109"/>
      <c r="HA57" s="109"/>
      <c r="HB57" s="109"/>
      <c r="HC57" s="109"/>
      <c r="HD57" s="109"/>
      <c r="HE57" s="109"/>
      <c r="HF57" s="109"/>
      <c r="HG57" s="109"/>
      <c r="HH57" s="109"/>
      <c r="HI57" s="109"/>
      <c r="HJ57" s="109"/>
      <c r="HK57" s="109"/>
      <c r="HL57" s="109"/>
      <c r="HM57" s="109"/>
      <c r="HN57" s="109"/>
      <c r="HO57" s="109"/>
      <c r="HP57" s="109"/>
      <c r="HQ57" s="109"/>
      <c r="HR57" s="109"/>
      <c r="HS57" s="109"/>
      <c r="HT57" s="109"/>
      <c r="HU57" s="109"/>
      <c r="HV57" s="109"/>
      <c r="HW57" s="109"/>
      <c r="HX57" s="109"/>
      <c r="HY57" s="109"/>
      <c r="HZ57" s="109"/>
      <c r="IA57" s="109"/>
      <c r="IB57" s="109"/>
      <c r="IC57" s="109"/>
      <c r="ID57" s="109"/>
      <c r="IE57" s="109"/>
      <c r="IF57" s="109"/>
      <c r="IG57" s="109"/>
      <c r="IH57" s="109"/>
      <c r="II57" s="109"/>
      <c r="IJ57" s="109"/>
      <c r="IK57" s="109"/>
      <c r="IL57" s="109"/>
      <c r="IM57" s="109"/>
      <c r="IN57" s="109"/>
      <c r="IO57" s="109"/>
      <c r="IP57" s="109"/>
      <c r="IQ57" s="109"/>
      <c r="IR57" s="109"/>
      <c r="IS57" s="109"/>
      <c r="IT57" s="109"/>
      <c r="IU57" s="109"/>
    </row>
    <row r="58" spans="1:255" s="110" customFormat="1" ht="12" customHeight="1" x14ac:dyDescent="0.25">
      <c r="A58" s="104"/>
      <c r="B58" s="111" t="s">
        <v>65</v>
      </c>
      <c r="C58" s="106"/>
      <c r="D58" s="106"/>
      <c r="E58" s="106"/>
      <c r="F58" s="107"/>
      <c r="G58" s="108" t="s">
        <v>62</v>
      </c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09"/>
      <c r="BO58" s="109"/>
      <c r="BP58" s="109"/>
      <c r="BQ58" s="109"/>
      <c r="BR58" s="109"/>
      <c r="BS58" s="109"/>
      <c r="BT58" s="109"/>
      <c r="BU58" s="109"/>
      <c r="BV58" s="109"/>
      <c r="BW58" s="109"/>
      <c r="BX58" s="109"/>
      <c r="BY58" s="109"/>
      <c r="BZ58" s="109"/>
      <c r="CA58" s="109"/>
      <c r="CB58" s="109"/>
      <c r="CC58" s="109"/>
      <c r="CD58" s="109"/>
      <c r="CE58" s="109"/>
      <c r="CF58" s="109"/>
      <c r="CG58" s="109"/>
      <c r="CH58" s="109"/>
      <c r="CI58" s="109"/>
      <c r="CJ58" s="109"/>
      <c r="CK58" s="109"/>
      <c r="CL58" s="109"/>
      <c r="CM58" s="109"/>
      <c r="CN58" s="109"/>
      <c r="CO58" s="109"/>
      <c r="CP58" s="109"/>
      <c r="CQ58" s="109"/>
      <c r="CR58" s="109"/>
      <c r="CS58" s="109"/>
      <c r="CT58" s="109"/>
      <c r="CU58" s="109"/>
      <c r="CV58" s="109"/>
      <c r="CW58" s="109"/>
      <c r="CX58" s="109"/>
      <c r="CY58" s="109"/>
      <c r="CZ58" s="109"/>
      <c r="DA58" s="109"/>
      <c r="DB58" s="109"/>
      <c r="DC58" s="109"/>
      <c r="DD58" s="109"/>
      <c r="DE58" s="109"/>
      <c r="DF58" s="109"/>
      <c r="DG58" s="109"/>
      <c r="DH58" s="109"/>
      <c r="DI58" s="109"/>
      <c r="DJ58" s="109"/>
      <c r="DK58" s="109"/>
      <c r="DL58" s="109"/>
      <c r="DM58" s="109"/>
      <c r="DN58" s="109"/>
      <c r="DO58" s="109"/>
      <c r="DP58" s="109"/>
      <c r="DQ58" s="109"/>
      <c r="DR58" s="109"/>
      <c r="DS58" s="109"/>
      <c r="DT58" s="109"/>
      <c r="DU58" s="109"/>
      <c r="DV58" s="109"/>
      <c r="DW58" s="109"/>
      <c r="DX58" s="109"/>
      <c r="DY58" s="109"/>
      <c r="DZ58" s="109"/>
      <c r="EA58" s="109"/>
      <c r="EB58" s="109"/>
      <c r="EC58" s="109"/>
      <c r="ED58" s="109"/>
      <c r="EE58" s="109"/>
      <c r="EF58" s="109"/>
      <c r="EG58" s="109"/>
      <c r="EH58" s="109"/>
      <c r="EI58" s="109"/>
      <c r="EJ58" s="109"/>
      <c r="EK58" s="109"/>
      <c r="EL58" s="109"/>
      <c r="EM58" s="109"/>
      <c r="EN58" s="109"/>
      <c r="EO58" s="109"/>
      <c r="EP58" s="109"/>
      <c r="EQ58" s="109"/>
      <c r="ER58" s="109"/>
      <c r="ES58" s="109"/>
      <c r="ET58" s="109"/>
      <c r="EU58" s="109"/>
      <c r="EV58" s="109"/>
      <c r="EW58" s="109"/>
      <c r="EX58" s="109"/>
      <c r="EY58" s="109"/>
      <c r="EZ58" s="109"/>
      <c r="FA58" s="109"/>
      <c r="FB58" s="109"/>
      <c r="FC58" s="109"/>
      <c r="FD58" s="109"/>
      <c r="FE58" s="109"/>
      <c r="FF58" s="109"/>
      <c r="FG58" s="109"/>
      <c r="FH58" s="109"/>
      <c r="FI58" s="109"/>
      <c r="FJ58" s="109"/>
      <c r="FK58" s="109"/>
      <c r="FL58" s="109"/>
      <c r="FM58" s="109"/>
      <c r="FN58" s="109"/>
      <c r="FO58" s="109"/>
      <c r="FP58" s="109"/>
      <c r="FQ58" s="109"/>
      <c r="FR58" s="109"/>
      <c r="FS58" s="109"/>
      <c r="FT58" s="109"/>
      <c r="FU58" s="109"/>
      <c r="FV58" s="109"/>
      <c r="FW58" s="109"/>
      <c r="FX58" s="109"/>
      <c r="FY58" s="109"/>
      <c r="FZ58" s="109"/>
      <c r="GA58" s="109"/>
      <c r="GB58" s="109"/>
      <c r="GC58" s="109"/>
      <c r="GD58" s="109"/>
      <c r="GE58" s="109"/>
      <c r="GF58" s="109"/>
      <c r="GG58" s="109"/>
      <c r="GH58" s="109"/>
      <c r="GI58" s="109"/>
      <c r="GJ58" s="109"/>
      <c r="GK58" s="109"/>
      <c r="GL58" s="109"/>
      <c r="GM58" s="109"/>
      <c r="GN58" s="109"/>
      <c r="GO58" s="109"/>
      <c r="GP58" s="109"/>
      <c r="GQ58" s="109"/>
      <c r="GR58" s="109"/>
      <c r="GS58" s="109"/>
      <c r="GT58" s="109"/>
      <c r="GU58" s="109"/>
      <c r="GV58" s="109"/>
      <c r="GW58" s="109"/>
      <c r="GX58" s="109"/>
      <c r="GY58" s="109"/>
      <c r="GZ58" s="109"/>
      <c r="HA58" s="109"/>
      <c r="HB58" s="109"/>
      <c r="HC58" s="109"/>
      <c r="HD58" s="109"/>
      <c r="HE58" s="109"/>
      <c r="HF58" s="109"/>
      <c r="HG58" s="109"/>
      <c r="HH58" s="109"/>
      <c r="HI58" s="109"/>
      <c r="HJ58" s="109"/>
      <c r="HK58" s="109"/>
      <c r="HL58" s="109"/>
      <c r="HM58" s="109"/>
      <c r="HN58" s="109"/>
      <c r="HO58" s="109"/>
      <c r="HP58" s="109"/>
      <c r="HQ58" s="109"/>
      <c r="HR58" s="109"/>
      <c r="HS58" s="109"/>
      <c r="HT58" s="109"/>
      <c r="HU58" s="109"/>
      <c r="HV58" s="109"/>
      <c r="HW58" s="109"/>
      <c r="HX58" s="109"/>
      <c r="HY58" s="109"/>
      <c r="HZ58" s="109"/>
      <c r="IA58" s="109"/>
      <c r="IB58" s="109"/>
      <c r="IC58" s="109"/>
      <c r="ID58" s="109"/>
      <c r="IE58" s="109"/>
      <c r="IF58" s="109"/>
      <c r="IG58" s="109"/>
      <c r="IH58" s="109"/>
      <c r="II58" s="109"/>
      <c r="IJ58" s="109"/>
      <c r="IK58" s="109"/>
      <c r="IL58" s="109"/>
      <c r="IM58" s="109"/>
      <c r="IN58" s="109"/>
      <c r="IO58" s="109"/>
      <c r="IP58" s="109"/>
      <c r="IQ58" s="109"/>
      <c r="IR58" s="109"/>
      <c r="IS58" s="109"/>
      <c r="IT58" s="109"/>
      <c r="IU58" s="109"/>
    </row>
    <row r="59" spans="1:255" s="110" customFormat="1" ht="12" customHeight="1" x14ac:dyDescent="0.25">
      <c r="A59" s="104"/>
      <c r="B59" s="105" t="s">
        <v>91</v>
      </c>
      <c r="C59" s="106" t="s">
        <v>87</v>
      </c>
      <c r="D59" s="106">
        <v>20</v>
      </c>
      <c r="E59" s="106" t="s">
        <v>60</v>
      </c>
      <c r="F59" s="107">
        <v>1200</v>
      </c>
      <c r="G59" s="108">
        <f>D59*F59</f>
        <v>24000</v>
      </c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09"/>
      <c r="BO59" s="109"/>
      <c r="BP59" s="109"/>
      <c r="BQ59" s="109"/>
      <c r="BR59" s="109"/>
      <c r="BS59" s="109"/>
      <c r="BT59" s="109"/>
      <c r="BU59" s="109"/>
      <c r="BV59" s="109"/>
      <c r="BW59" s="109"/>
      <c r="BX59" s="109"/>
      <c r="BY59" s="109"/>
      <c r="BZ59" s="109"/>
      <c r="CA59" s="109"/>
      <c r="CB59" s="109"/>
      <c r="CC59" s="109"/>
      <c r="CD59" s="109"/>
      <c r="CE59" s="109"/>
      <c r="CF59" s="109"/>
      <c r="CG59" s="109"/>
      <c r="CH59" s="109"/>
      <c r="CI59" s="109"/>
      <c r="CJ59" s="109"/>
      <c r="CK59" s="109"/>
      <c r="CL59" s="109"/>
      <c r="CM59" s="109"/>
      <c r="CN59" s="109"/>
      <c r="CO59" s="109"/>
      <c r="CP59" s="109"/>
      <c r="CQ59" s="109"/>
      <c r="CR59" s="109"/>
      <c r="CS59" s="109"/>
      <c r="CT59" s="109"/>
      <c r="CU59" s="109"/>
      <c r="CV59" s="109"/>
      <c r="CW59" s="109"/>
      <c r="CX59" s="109"/>
      <c r="CY59" s="109"/>
      <c r="CZ59" s="109"/>
      <c r="DA59" s="109"/>
      <c r="DB59" s="109"/>
      <c r="DC59" s="109"/>
      <c r="DD59" s="109"/>
      <c r="DE59" s="109"/>
      <c r="DF59" s="109"/>
      <c r="DG59" s="109"/>
      <c r="DH59" s="109"/>
      <c r="DI59" s="109"/>
      <c r="DJ59" s="109"/>
      <c r="DK59" s="109"/>
      <c r="DL59" s="109"/>
      <c r="DM59" s="109"/>
      <c r="DN59" s="109"/>
      <c r="DO59" s="109"/>
      <c r="DP59" s="109"/>
      <c r="DQ59" s="109"/>
      <c r="DR59" s="109"/>
      <c r="DS59" s="109"/>
      <c r="DT59" s="109"/>
      <c r="DU59" s="109"/>
      <c r="DV59" s="109"/>
      <c r="DW59" s="109"/>
      <c r="DX59" s="109"/>
      <c r="DY59" s="109"/>
      <c r="DZ59" s="109"/>
      <c r="EA59" s="109"/>
      <c r="EB59" s="109"/>
      <c r="EC59" s="109"/>
      <c r="ED59" s="109"/>
      <c r="EE59" s="109"/>
      <c r="EF59" s="109"/>
      <c r="EG59" s="109"/>
      <c r="EH59" s="109"/>
      <c r="EI59" s="109"/>
      <c r="EJ59" s="109"/>
      <c r="EK59" s="109"/>
      <c r="EL59" s="109"/>
      <c r="EM59" s="109"/>
      <c r="EN59" s="109"/>
      <c r="EO59" s="109"/>
      <c r="EP59" s="109"/>
      <c r="EQ59" s="109"/>
      <c r="ER59" s="109"/>
      <c r="ES59" s="109"/>
      <c r="ET59" s="109"/>
      <c r="EU59" s="109"/>
      <c r="EV59" s="109"/>
      <c r="EW59" s="109"/>
      <c r="EX59" s="109"/>
      <c r="EY59" s="109"/>
      <c r="EZ59" s="109"/>
      <c r="FA59" s="109"/>
      <c r="FB59" s="109"/>
      <c r="FC59" s="109"/>
      <c r="FD59" s="109"/>
      <c r="FE59" s="109"/>
      <c r="FF59" s="109"/>
      <c r="FG59" s="109"/>
      <c r="FH59" s="109"/>
      <c r="FI59" s="109"/>
      <c r="FJ59" s="109"/>
      <c r="FK59" s="109"/>
      <c r="FL59" s="109"/>
      <c r="FM59" s="109"/>
      <c r="FN59" s="109"/>
      <c r="FO59" s="109"/>
      <c r="FP59" s="109"/>
      <c r="FQ59" s="109"/>
      <c r="FR59" s="109"/>
      <c r="FS59" s="109"/>
      <c r="FT59" s="109"/>
      <c r="FU59" s="109"/>
      <c r="FV59" s="109"/>
      <c r="FW59" s="109"/>
      <c r="FX59" s="109"/>
      <c r="FY59" s="109"/>
      <c r="FZ59" s="109"/>
      <c r="GA59" s="109"/>
      <c r="GB59" s="109"/>
      <c r="GC59" s="109"/>
      <c r="GD59" s="109"/>
      <c r="GE59" s="109"/>
      <c r="GF59" s="109"/>
      <c r="GG59" s="109"/>
      <c r="GH59" s="109"/>
      <c r="GI59" s="109"/>
      <c r="GJ59" s="109"/>
      <c r="GK59" s="109"/>
      <c r="GL59" s="109"/>
      <c r="GM59" s="109"/>
      <c r="GN59" s="109"/>
      <c r="GO59" s="109"/>
      <c r="GP59" s="109"/>
      <c r="GQ59" s="109"/>
      <c r="GR59" s="109"/>
      <c r="GS59" s="109"/>
      <c r="GT59" s="109"/>
      <c r="GU59" s="109"/>
      <c r="GV59" s="109"/>
      <c r="GW59" s="109"/>
      <c r="GX59" s="109"/>
      <c r="GY59" s="109"/>
      <c r="GZ59" s="109"/>
      <c r="HA59" s="109"/>
      <c r="HB59" s="109"/>
      <c r="HC59" s="109"/>
      <c r="HD59" s="109"/>
      <c r="HE59" s="109"/>
      <c r="HF59" s="109"/>
      <c r="HG59" s="109"/>
      <c r="HH59" s="109"/>
      <c r="HI59" s="109"/>
      <c r="HJ59" s="109"/>
      <c r="HK59" s="109"/>
      <c r="HL59" s="109"/>
      <c r="HM59" s="109"/>
      <c r="HN59" s="109"/>
      <c r="HO59" s="109"/>
      <c r="HP59" s="109"/>
      <c r="HQ59" s="109"/>
      <c r="HR59" s="109"/>
      <c r="HS59" s="109"/>
      <c r="HT59" s="109"/>
      <c r="HU59" s="109"/>
      <c r="HV59" s="109"/>
      <c r="HW59" s="109"/>
      <c r="HX59" s="109"/>
      <c r="HY59" s="109"/>
      <c r="HZ59" s="109"/>
      <c r="IA59" s="109"/>
      <c r="IB59" s="109"/>
      <c r="IC59" s="109"/>
      <c r="ID59" s="109"/>
      <c r="IE59" s="109"/>
      <c r="IF59" s="109"/>
      <c r="IG59" s="109"/>
      <c r="IH59" s="109"/>
      <c r="II59" s="109"/>
      <c r="IJ59" s="109"/>
      <c r="IK59" s="109"/>
      <c r="IL59" s="109"/>
      <c r="IM59" s="109"/>
      <c r="IN59" s="109"/>
      <c r="IO59" s="109"/>
      <c r="IP59" s="109"/>
      <c r="IQ59" s="109"/>
      <c r="IR59" s="109"/>
      <c r="IS59" s="109"/>
      <c r="IT59" s="109"/>
      <c r="IU59" s="109"/>
    </row>
    <row r="60" spans="1:255" s="110" customFormat="1" ht="12" customHeight="1" x14ac:dyDescent="0.25">
      <c r="A60" s="104"/>
      <c r="B60" s="105" t="s">
        <v>113</v>
      </c>
      <c r="C60" s="106" t="s">
        <v>95</v>
      </c>
      <c r="D60" s="106">
        <v>2.5</v>
      </c>
      <c r="E60" s="106" t="s">
        <v>60</v>
      </c>
      <c r="F60" s="107">
        <v>17424</v>
      </c>
      <c r="G60" s="108">
        <f t="shared" si="2"/>
        <v>43560</v>
      </c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  <c r="DQ60" s="109"/>
      <c r="DR60" s="109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109"/>
      <c r="EF60" s="109"/>
      <c r="EG60" s="109"/>
      <c r="EH60" s="109"/>
      <c r="EI60" s="109"/>
      <c r="EJ60" s="109"/>
      <c r="EK60" s="109"/>
      <c r="EL60" s="109"/>
      <c r="EM60" s="109"/>
      <c r="EN60" s="109"/>
      <c r="EO60" s="109"/>
      <c r="EP60" s="109"/>
      <c r="EQ60" s="109"/>
      <c r="ER60" s="109"/>
      <c r="ES60" s="109"/>
      <c r="ET60" s="109"/>
      <c r="EU60" s="109"/>
      <c r="EV60" s="109"/>
      <c r="EW60" s="109"/>
      <c r="EX60" s="109"/>
      <c r="EY60" s="109"/>
      <c r="EZ60" s="109"/>
      <c r="FA60" s="109"/>
      <c r="FB60" s="109"/>
      <c r="FC60" s="109"/>
      <c r="FD60" s="109"/>
      <c r="FE60" s="109"/>
      <c r="FF60" s="109"/>
      <c r="FG60" s="109"/>
      <c r="FH60" s="109"/>
      <c r="FI60" s="109"/>
      <c r="FJ60" s="109"/>
      <c r="FK60" s="109"/>
      <c r="FL60" s="109"/>
      <c r="FM60" s="109"/>
      <c r="FN60" s="109"/>
      <c r="FO60" s="109"/>
      <c r="FP60" s="109"/>
      <c r="FQ60" s="109"/>
      <c r="FR60" s="109"/>
      <c r="FS60" s="109"/>
      <c r="FT60" s="109"/>
      <c r="FU60" s="109"/>
      <c r="FV60" s="109"/>
      <c r="FW60" s="109"/>
      <c r="FX60" s="109"/>
      <c r="FY60" s="109"/>
      <c r="FZ60" s="109"/>
      <c r="GA60" s="109"/>
      <c r="GB60" s="109"/>
      <c r="GC60" s="109"/>
      <c r="GD60" s="109"/>
      <c r="GE60" s="109"/>
      <c r="GF60" s="109"/>
      <c r="GG60" s="109"/>
      <c r="GH60" s="109"/>
      <c r="GI60" s="109"/>
      <c r="GJ60" s="109"/>
      <c r="GK60" s="109"/>
      <c r="GL60" s="109"/>
      <c r="GM60" s="109"/>
      <c r="GN60" s="109"/>
      <c r="GO60" s="109"/>
      <c r="GP60" s="109"/>
      <c r="GQ60" s="109"/>
      <c r="GR60" s="109"/>
      <c r="GS60" s="109"/>
      <c r="GT60" s="109"/>
      <c r="GU60" s="109"/>
      <c r="GV60" s="109"/>
      <c r="GW60" s="109"/>
      <c r="GX60" s="109"/>
      <c r="GY60" s="109"/>
      <c r="GZ60" s="109"/>
      <c r="HA60" s="109"/>
      <c r="HB60" s="109"/>
      <c r="HC60" s="109"/>
      <c r="HD60" s="109"/>
      <c r="HE60" s="109"/>
      <c r="HF60" s="109"/>
      <c r="HG60" s="109"/>
      <c r="HH60" s="109"/>
      <c r="HI60" s="109"/>
      <c r="HJ60" s="109"/>
      <c r="HK60" s="109"/>
      <c r="HL60" s="109"/>
      <c r="HM60" s="109"/>
      <c r="HN60" s="109"/>
      <c r="HO60" s="109"/>
      <c r="HP60" s="109"/>
      <c r="HQ60" s="109"/>
      <c r="HR60" s="109"/>
      <c r="HS60" s="109"/>
      <c r="HT60" s="109"/>
      <c r="HU60" s="109"/>
      <c r="HV60" s="109"/>
      <c r="HW60" s="109"/>
      <c r="HX60" s="109"/>
      <c r="HY60" s="109"/>
      <c r="HZ60" s="109"/>
      <c r="IA60" s="109"/>
      <c r="IB60" s="109"/>
      <c r="IC60" s="109"/>
      <c r="ID60" s="109"/>
      <c r="IE60" s="109"/>
      <c r="IF60" s="109"/>
      <c r="IG60" s="109"/>
      <c r="IH60" s="109"/>
      <c r="II60" s="109"/>
      <c r="IJ60" s="109"/>
      <c r="IK60" s="109"/>
      <c r="IL60" s="109"/>
      <c r="IM60" s="109"/>
      <c r="IN60" s="109"/>
      <c r="IO60" s="109"/>
      <c r="IP60" s="109"/>
      <c r="IQ60" s="109"/>
      <c r="IR60" s="109"/>
      <c r="IS60" s="109"/>
      <c r="IT60" s="109"/>
      <c r="IU60" s="109"/>
    </row>
    <row r="61" spans="1:255" s="110" customFormat="1" ht="12" customHeight="1" x14ac:dyDescent="0.25">
      <c r="A61" s="104"/>
      <c r="B61" s="105" t="s">
        <v>114</v>
      </c>
      <c r="C61" s="106" t="s">
        <v>87</v>
      </c>
      <c r="D61" s="106">
        <v>5</v>
      </c>
      <c r="E61" s="131" t="s">
        <v>93</v>
      </c>
      <c r="F61" s="132">
        <v>22200</v>
      </c>
      <c r="G61" s="133">
        <f>D61*F61</f>
        <v>111000</v>
      </c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09"/>
      <c r="AY61" s="109"/>
      <c r="AZ61" s="109"/>
      <c r="BA61" s="109"/>
      <c r="BB61" s="109"/>
      <c r="BC61" s="109"/>
      <c r="BD61" s="109"/>
      <c r="BE61" s="109"/>
      <c r="BF61" s="109"/>
      <c r="BG61" s="109"/>
      <c r="BH61" s="109"/>
      <c r="BI61" s="109"/>
      <c r="BJ61" s="109"/>
      <c r="BK61" s="109"/>
      <c r="BL61" s="109"/>
      <c r="BM61" s="109"/>
      <c r="BN61" s="109"/>
      <c r="BO61" s="109"/>
      <c r="BP61" s="109"/>
      <c r="BQ61" s="109"/>
      <c r="BR61" s="109"/>
      <c r="BS61" s="109"/>
      <c r="BT61" s="109"/>
      <c r="BU61" s="109"/>
      <c r="BV61" s="109"/>
      <c r="BW61" s="109"/>
      <c r="BX61" s="109"/>
      <c r="BY61" s="109"/>
      <c r="BZ61" s="109"/>
      <c r="CA61" s="109"/>
      <c r="CB61" s="109"/>
      <c r="CC61" s="109"/>
      <c r="CD61" s="109"/>
      <c r="CE61" s="109"/>
      <c r="CF61" s="109"/>
      <c r="CG61" s="109"/>
      <c r="CH61" s="109"/>
      <c r="CI61" s="109"/>
      <c r="CJ61" s="109"/>
      <c r="CK61" s="109"/>
      <c r="CL61" s="109"/>
      <c r="CM61" s="109"/>
      <c r="CN61" s="109"/>
      <c r="CO61" s="109"/>
      <c r="CP61" s="109"/>
      <c r="CQ61" s="109"/>
      <c r="CR61" s="109"/>
      <c r="CS61" s="109"/>
      <c r="CT61" s="109"/>
      <c r="CU61" s="109"/>
      <c r="CV61" s="109"/>
      <c r="CW61" s="109"/>
      <c r="CX61" s="109"/>
      <c r="CY61" s="109"/>
      <c r="CZ61" s="109"/>
      <c r="DA61" s="109"/>
      <c r="DB61" s="109"/>
      <c r="DC61" s="109"/>
      <c r="DD61" s="109"/>
      <c r="DE61" s="109"/>
      <c r="DF61" s="109"/>
      <c r="DG61" s="109"/>
      <c r="DH61" s="109"/>
      <c r="DI61" s="109"/>
      <c r="DJ61" s="109"/>
      <c r="DK61" s="109"/>
      <c r="DL61" s="109"/>
      <c r="DM61" s="109"/>
      <c r="DN61" s="109"/>
      <c r="DO61" s="109"/>
      <c r="DP61" s="109"/>
      <c r="DQ61" s="109"/>
      <c r="DR61" s="109"/>
      <c r="DS61" s="109"/>
      <c r="DT61" s="109"/>
      <c r="DU61" s="109"/>
      <c r="DV61" s="109"/>
      <c r="DW61" s="109"/>
      <c r="DX61" s="109"/>
      <c r="DY61" s="109"/>
      <c r="DZ61" s="109"/>
      <c r="EA61" s="109"/>
      <c r="EB61" s="109"/>
      <c r="EC61" s="109"/>
      <c r="ED61" s="109"/>
      <c r="EE61" s="109"/>
      <c r="EF61" s="109"/>
      <c r="EG61" s="109"/>
      <c r="EH61" s="109"/>
      <c r="EI61" s="109"/>
      <c r="EJ61" s="109"/>
      <c r="EK61" s="109"/>
      <c r="EL61" s="109"/>
      <c r="EM61" s="109"/>
      <c r="EN61" s="109"/>
      <c r="EO61" s="109"/>
      <c r="EP61" s="109"/>
      <c r="EQ61" s="109"/>
      <c r="ER61" s="109"/>
      <c r="ES61" s="109"/>
      <c r="ET61" s="109"/>
      <c r="EU61" s="109"/>
      <c r="EV61" s="109"/>
      <c r="EW61" s="109"/>
      <c r="EX61" s="109"/>
      <c r="EY61" s="109"/>
      <c r="EZ61" s="109"/>
      <c r="FA61" s="109"/>
      <c r="FB61" s="109"/>
      <c r="FC61" s="109"/>
      <c r="FD61" s="109"/>
      <c r="FE61" s="109"/>
      <c r="FF61" s="109"/>
      <c r="FG61" s="109"/>
      <c r="FH61" s="109"/>
      <c r="FI61" s="109"/>
      <c r="FJ61" s="109"/>
      <c r="FK61" s="109"/>
      <c r="FL61" s="109"/>
      <c r="FM61" s="109"/>
      <c r="FN61" s="109"/>
      <c r="FO61" s="109"/>
      <c r="FP61" s="109"/>
      <c r="FQ61" s="109"/>
      <c r="FR61" s="109"/>
      <c r="FS61" s="109"/>
      <c r="FT61" s="109"/>
      <c r="FU61" s="109"/>
      <c r="FV61" s="109"/>
      <c r="FW61" s="109"/>
      <c r="FX61" s="109"/>
      <c r="FY61" s="109"/>
      <c r="FZ61" s="109"/>
      <c r="GA61" s="109"/>
      <c r="GB61" s="109"/>
      <c r="GC61" s="109"/>
      <c r="GD61" s="109"/>
      <c r="GE61" s="109"/>
      <c r="GF61" s="109"/>
      <c r="GG61" s="109"/>
      <c r="GH61" s="109"/>
      <c r="GI61" s="109"/>
      <c r="GJ61" s="109"/>
      <c r="GK61" s="109"/>
      <c r="GL61" s="109"/>
      <c r="GM61" s="109"/>
      <c r="GN61" s="109"/>
      <c r="GO61" s="109"/>
      <c r="GP61" s="109"/>
      <c r="GQ61" s="109"/>
      <c r="GR61" s="109"/>
      <c r="GS61" s="109"/>
      <c r="GT61" s="109"/>
      <c r="GU61" s="109"/>
      <c r="GV61" s="109"/>
      <c r="GW61" s="109"/>
      <c r="GX61" s="109"/>
      <c r="GY61" s="109"/>
      <c r="GZ61" s="109"/>
      <c r="HA61" s="109"/>
      <c r="HB61" s="109"/>
      <c r="HC61" s="109"/>
      <c r="HD61" s="109"/>
      <c r="HE61" s="109"/>
      <c r="HF61" s="109"/>
      <c r="HG61" s="109"/>
      <c r="HH61" s="109"/>
      <c r="HI61" s="109"/>
      <c r="HJ61" s="109"/>
      <c r="HK61" s="109"/>
      <c r="HL61" s="109"/>
      <c r="HM61" s="109"/>
      <c r="HN61" s="109"/>
      <c r="HO61" s="109"/>
      <c r="HP61" s="109"/>
      <c r="HQ61" s="109"/>
      <c r="HR61" s="109"/>
      <c r="HS61" s="109"/>
      <c r="HT61" s="109"/>
      <c r="HU61" s="109"/>
      <c r="HV61" s="109"/>
      <c r="HW61" s="109"/>
      <c r="HX61" s="109"/>
      <c r="HY61" s="109"/>
      <c r="HZ61" s="109"/>
      <c r="IA61" s="109"/>
      <c r="IB61" s="109"/>
      <c r="IC61" s="109"/>
      <c r="ID61" s="109"/>
      <c r="IE61" s="109"/>
      <c r="IF61" s="109"/>
      <c r="IG61" s="109"/>
      <c r="IH61" s="109"/>
      <c r="II61" s="109"/>
      <c r="IJ61" s="109"/>
      <c r="IK61" s="109"/>
      <c r="IL61" s="109"/>
      <c r="IM61" s="109"/>
      <c r="IN61" s="109"/>
      <c r="IO61" s="109"/>
      <c r="IP61" s="109"/>
      <c r="IQ61" s="109"/>
      <c r="IR61" s="109"/>
      <c r="IS61" s="109"/>
      <c r="IT61" s="109"/>
      <c r="IU61" s="109"/>
    </row>
    <row r="62" spans="1:255" s="110" customFormat="1" ht="12" customHeight="1" x14ac:dyDescent="0.25">
      <c r="A62" s="104"/>
      <c r="B62" s="111" t="s">
        <v>66</v>
      </c>
      <c r="C62" s="106"/>
      <c r="D62" s="106"/>
      <c r="E62" s="106"/>
      <c r="F62" s="107"/>
      <c r="G62" s="108" t="s">
        <v>62</v>
      </c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  <c r="AV62" s="109"/>
      <c r="AW62" s="109"/>
      <c r="AX62" s="109"/>
      <c r="AY62" s="109"/>
      <c r="AZ62" s="109"/>
      <c r="BA62" s="109"/>
      <c r="BB62" s="109"/>
      <c r="BC62" s="109"/>
      <c r="BD62" s="109"/>
      <c r="BE62" s="109"/>
      <c r="BF62" s="109"/>
      <c r="BG62" s="109"/>
      <c r="BH62" s="109"/>
      <c r="BI62" s="109"/>
      <c r="BJ62" s="109"/>
      <c r="BK62" s="109"/>
      <c r="BL62" s="109"/>
      <c r="BM62" s="109"/>
      <c r="BN62" s="109"/>
      <c r="BO62" s="109"/>
      <c r="BP62" s="109"/>
      <c r="BQ62" s="109"/>
      <c r="BR62" s="109"/>
      <c r="BS62" s="109"/>
      <c r="BT62" s="109"/>
      <c r="BU62" s="109"/>
      <c r="BV62" s="109"/>
      <c r="BW62" s="109"/>
      <c r="BX62" s="109"/>
      <c r="BY62" s="109"/>
      <c r="BZ62" s="109"/>
      <c r="CA62" s="109"/>
      <c r="CB62" s="109"/>
      <c r="CC62" s="109"/>
      <c r="CD62" s="109"/>
      <c r="CE62" s="109"/>
      <c r="CF62" s="109"/>
      <c r="CG62" s="109"/>
      <c r="CH62" s="109"/>
      <c r="CI62" s="109"/>
      <c r="CJ62" s="109"/>
      <c r="CK62" s="109"/>
      <c r="CL62" s="109"/>
      <c r="CM62" s="109"/>
      <c r="CN62" s="109"/>
      <c r="CO62" s="109"/>
      <c r="CP62" s="109"/>
      <c r="CQ62" s="109"/>
      <c r="CR62" s="109"/>
      <c r="CS62" s="109"/>
      <c r="CT62" s="109"/>
      <c r="CU62" s="109"/>
      <c r="CV62" s="109"/>
      <c r="CW62" s="109"/>
      <c r="CX62" s="109"/>
      <c r="CY62" s="109"/>
      <c r="CZ62" s="109"/>
      <c r="DA62" s="109"/>
      <c r="DB62" s="109"/>
      <c r="DC62" s="109"/>
      <c r="DD62" s="109"/>
      <c r="DE62" s="109"/>
      <c r="DF62" s="109"/>
      <c r="DG62" s="109"/>
      <c r="DH62" s="109"/>
      <c r="DI62" s="109"/>
      <c r="DJ62" s="109"/>
      <c r="DK62" s="109"/>
      <c r="DL62" s="109"/>
      <c r="DM62" s="109"/>
      <c r="DN62" s="109"/>
      <c r="DO62" s="109"/>
      <c r="DP62" s="109"/>
      <c r="DQ62" s="109"/>
      <c r="DR62" s="109"/>
      <c r="DS62" s="109"/>
      <c r="DT62" s="109"/>
      <c r="DU62" s="109"/>
      <c r="DV62" s="109"/>
      <c r="DW62" s="109"/>
      <c r="DX62" s="109"/>
      <c r="DY62" s="109"/>
      <c r="DZ62" s="109"/>
      <c r="EA62" s="109"/>
      <c r="EB62" s="109"/>
      <c r="EC62" s="109"/>
      <c r="ED62" s="109"/>
      <c r="EE62" s="109"/>
      <c r="EF62" s="109"/>
      <c r="EG62" s="109"/>
      <c r="EH62" s="109"/>
      <c r="EI62" s="109"/>
      <c r="EJ62" s="109"/>
      <c r="EK62" s="109"/>
      <c r="EL62" s="109"/>
      <c r="EM62" s="109"/>
      <c r="EN62" s="109"/>
      <c r="EO62" s="109"/>
      <c r="EP62" s="109"/>
      <c r="EQ62" s="109"/>
      <c r="ER62" s="109"/>
      <c r="ES62" s="109"/>
      <c r="ET62" s="109"/>
      <c r="EU62" s="109"/>
      <c r="EV62" s="109"/>
      <c r="EW62" s="109"/>
      <c r="EX62" s="109"/>
      <c r="EY62" s="109"/>
      <c r="EZ62" s="109"/>
      <c r="FA62" s="109"/>
      <c r="FB62" s="109"/>
      <c r="FC62" s="109"/>
      <c r="FD62" s="109"/>
      <c r="FE62" s="109"/>
      <c r="FF62" s="109"/>
      <c r="FG62" s="109"/>
      <c r="FH62" s="109"/>
      <c r="FI62" s="109"/>
      <c r="FJ62" s="109"/>
      <c r="FK62" s="109"/>
      <c r="FL62" s="109"/>
      <c r="FM62" s="109"/>
      <c r="FN62" s="109"/>
      <c r="FO62" s="109"/>
      <c r="FP62" s="109"/>
      <c r="FQ62" s="109"/>
      <c r="FR62" s="109"/>
      <c r="FS62" s="109"/>
      <c r="FT62" s="109"/>
      <c r="FU62" s="109"/>
      <c r="FV62" s="109"/>
      <c r="FW62" s="109"/>
      <c r="FX62" s="109"/>
      <c r="FY62" s="109"/>
      <c r="FZ62" s="109"/>
      <c r="GA62" s="109"/>
      <c r="GB62" s="109"/>
      <c r="GC62" s="109"/>
      <c r="GD62" s="109"/>
      <c r="GE62" s="109"/>
      <c r="GF62" s="109"/>
      <c r="GG62" s="109"/>
      <c r="GH62" s="109"/>
      <c r="GI62" s="109"/>
      <c r="GJ62" s="109"/>
      <c r="GK62" s="109"/>
      <c r="GL62" s="109"/>
      <c r="GM62" s="109"/>
      <c r="GN62" s="109"/>
      <c r="GO62" s="109"/>
      <c r="GP62" s="109"/>
      <c r="GQ62" s="109"/>
      <c r="GR62" s="109"/>
      <c r="GS62" s="109"/>
      <c r="GT62" s="109"/>
      <c r="GU62" s="109"/>
      <c r="GV62" s="109"/>
      <c r="GW62" s="109"/>
      <c r="GX62" s="109"/>
      <c r="GY62" s="109"/>
      <c r="GZ62" s="109"/>
      <c r="HA62" s="109"/>
      <c r="HB62" s="109"/>
      <c r="HC62" s="109"/>
      <c r="HD62" s="109"/>
      <c r="HE62" s="109"/>
      <c r="HF62" s="109"/>
      <c r="HG62" s="109"/>
      <c r="HH62" s="109"/>
      <c r="HI62" s="109"/>
      <c r="HJ62" s="109"/>
      <c r="HK62" s="109"/>
      <c r="HL62" s="109"/>
      <c r="HM62" s="109"/>
      <c r="HN62" s="109"/>
      <c r="HO62" s="109"/>
      <c r="HP62" s="109"/>
      <c r="HQ62" s="109"/>
      <c r="HR62" s="109"/>
      <c r="HS62" s="109"/>
      <c r="HT62" s="109"/>
      <c r="HU62" s="109"/>
      <c r="HV62" s="109"/>
      <c r="HW62" s="109"/>
      <c r="HX62" s="109"/>
      <c r="HY62" s="109"/>
      <c r="HZ62" s="109"/>
      <c r="IA62" s="109"/>
      <c r="IB62" s="109"/>
      <c r="IC62" s="109"/>
      <c r="ID62" s="109"/>
      <c r="IE62" s="109"/>
      <c r="IF62" s="109"/>
      <c r="IG62" s="109"/>
      <c r="IH62" s="109"/>
      <c r="II62" s="109"/>
      <c r="IJ62" s="109"/>
      <c r="IK62" s="109"/>
      <c r="IL62" s="109"/>
      <c r="IM62" s="109"/>
      <c r="IN62" s="109"/>
      <c r="IO62" s="109"/>
      <c r="IP62" s="109"/>
      <c r="IQ62" s="109"/>
      <c r="IR62" s="109"/>
      <c r="IS62" s="109"/>
      <c r="IT62" s="109"/>
      <c r="IU62" s="109"/>
    </row>
    <row r="63" spans="1:255" s="110" customFormat="1" ht="12" customHeight="1" x14ac:dyDescent="0.25">
      <c r="A63" s="104"/>
      <c r="B63" s="105" t="s">
        <v>92</v>
      </c>
      <c r="C63" s="106" t="s">
        <v>95</v>
      </c>
      <c r="D63" s="106">
        <v>1</v>
      </c>
      <c r="E63" s="106" t="s">
        <v>93</v>
      </c>
      <c r="F63" s="107">
        <v>54540</v>
      </c>
      <c r="G63" s="108">
        <f t="shared" si="2"/>
        <v>54540</v>
      </c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  <c r="AV63" s="109"/>
      <c r="AW63" s="109"/>
      <c r="AX63" s="109"/>
      <c r="AY63" s="109"/>
      <c r="AZ63" s="109"/>
      <c r="BA63" s="109"/>
      <c r="BB63" s="109"/>
      <c r="BC63" s="109"/>
      <c r="BD63" s="109"/>
      <c r="BE63" s="109"/>
      <c r="BF63" s="109"/>
      <c r="BG63" s="109"/>
      <c r="BH63" s="109"/>
      <c r="BI63" s="109"/>
      <c r="BJ63" s="109"/>
      <c r="BK63" s="109"/>
      <c r="BL63" s="109"/>
      <c r="BM63" s="109"/>
      <c r="BN63" s="109"/>
      <c r="BO63" s="109"/>
      <c r="BP63" s="109"/>
      <c r="BQ63" s="109"/>
      <c r="BR63" s="109"/>
      <c r="BS63" s="109"/>
      <c r="BT63" s="109"/>
      <c r="BU63" s="109"/>
      <c r="BV63" s="109"/>
      <c r="BW63" s="109"/>
      <c r="BX63" s="109"/>
      <c r="BY63" s="109"/>
      <c r="BZ63" s="109"/>
      <c r="CA63" s="109"/>
      <c r="CB63" s="109"/>
      <c r="CC63" s="109"/>
      <c r="CD63" s="109"/>
      <c r="CE63" s="109"/>
      <c r="CF63" s="109"/>
      <c r="CG63" s="109"/>
      <c r="CH63" s="109"/>
      <c r="CI63" s="109"/>
      <c r="CJ63" s="109"/>
      <c r="CK63" s="109"/>
      <c r="CL63" s="109"/>
      <c r="CM63" s="109"/>
      <c r="CN63" s="109"/>
      <c r="CO63" s="109"/>
      <c r="CP63" s="109"/>
      <c r="CQ63" s="109"/>
      <c r="CR63" s="109"/>
      <c r="CS63" s="109"/>
      <c r="CT63" s="109"/>
      <c r="CU63" s="109"/>
      <c r="CV63" s="109"/>
      <c r="CW63" s="109"/>
      <c r="CX63" s="109"/>
      <c r="CY63" s="109"/>
      <c r="CZ63" s="109"/>
      <c r="DA63" s="109"/>
      <c r="DB63" s="109"/>
      <c r="DC63" s="109"/>
      <c r="DD63" s="109"/>
      <c r="DE63" s="109"/>
      <c r="DF63" s="109"/>
      <c r="DG63" s="109"/>
      <c r="DH63" s="109"/>
      <c r="DI63" s="109"/>
      <c r="DJ63" s="109"/>
      <c r="DK63" s="109"/>
      <c r="DL63" s="109"/>
      <c r="DM63" s="109"/>
      <c r="DN63" s="109"/>
      <c r="DO63" s="109"/>
      <c r="DP63" s="109"/>
      <c r="DQ63" s="109"/>
      <c r="DR63" s="109"/>
      <c r="DS63" s="109"/>
      <c r="DT63" s="109"/>
      <c r="DU63" s="109"/>
      <c r="DV63" s="109"/>
      <c r="DW63" s="109"/>
      <c r="DX63" s="109"/>
      <c r="DY63" s="109"/>
      <c r="DZ63" s="109"/>
      <c r="EA63" s="109"/>
      <c r="EB63" s="109"/>
      <c r="EC63" s="109"/>
      <c r="ED63" s="109"/>
      <c r="EE63" s="109"/>
      <c r="EF63" s="109"/>
      <c r="EG63" s="109"/>
      <c r="EH63" s="109"/>
      <c r="EI63" s="109"/>
      <c r="EJ63" s="109"/>
      <c r="EK63" s="109"/>
      <c r="EL63" s="109"/>
      <c r="EM63" s="109"/>
      <c r="EN63" s="109"/>
      <c r="EO63" s="109"/>
      <c r="EP63" s="109"/>
      <c r="EQ63" s="109"/>
      <c r="ER63" s="109"/>
      <c r="ES63" s="109"/>
      <c r="ET63" s="109"/>
      <c r="EU63" s="109"/>
      <c r="EV63" s="109"/>
      <c r="EW63" s="109"/>
      <c r="EX63" s="109"/>
      <c r="EY63" s="109"/>
      <c r="EZ63" s="109"/>
      <c r="FA63" s="109"/>
      <c r="FB63" s="109"/>
      <c r="FC63" s="109"/>
      <c r="FD63" s="109"/>
      <c r="FE63" s="109"/>
      <c r="FF63" s="109"/>
      <c r="FG63" s="109"/>
      <c r="FH63" s="109"/>
      <c r="FI63" s="109"/>
      <c r="FJ63" s="109"/>
      <c r="FK63" s="109"/>
      <c r="FL63" s="109"/>
      <c r="FM63" s="109"/>
      <c r="FN63" s="109"/>
      <c r="FO63" s="109"/>
      <c r="FP63" s="109"/>
      <c r="FQ63" s="109"/>
      <c r="FR63" s="109"/>
      <c r="FS63" s="109"/>
      <c r="FT63" s="109"/>
      <c r="FU63" s="109"/>
      <c r="FV63" s="109"/>
      <c r="FW63" s="109"/>
      <c r="FX63" s="109"/>
      <c r="FY63" s="109"/>
      <c r="FZ63" s="109"/>
      <c r="GA63" s="109"/>
      <c r="GB63" s="109"/>
      <c r="GC63" s="109"/>
      <c r="GD63" s="109"/>
      <c r="GE63" s="109"/>
      <c r="GF63" s="109"/>
      <c r="GG63" s="109"/>
      <c r="GH63" s="109"/>
      <c r="GI63" s="109"/>
      <c r="GJ63" s="109"/>
      <c r="GK63" s="109"/>
      <c r="GL63" s="109"/>
      <c r="GM63" s="109"/>
      <c r="GN63" s="109"/>
      <c r="GO63" s="109"/>
      <c r="GP63" s="109"/>
      <c r="GQ63" s="109"/>
      <c r="GR63" s="109"/>
      <c r="GS63" s="109"/>
      <c r="GT63" s="109"/>
      <c r="GU63" s="109"/>
      <c r="GV63" s="109"/>
      <c r="GW63" s="109"/>
      <c r="GX63" s="109"/>
      <c r="GY63" s="109"/>
      <c r="GZ63" s="109"/>
      <c r="HA63" s="109"/>
      <c r="HB63" s="109"/>
      <c r="HC63" s="109"/>
      <c r="HD63" s="109"/>
      <c r="HE63" s="109"/>
      <c r="HF63" s="109"/>
      <c r="HG63" s="109"/>
      <c r="HH63" s="109"/>
      <c r="HI63" s="109"/>
      <c r="HJ63" s="109"/>
      <c r="HK63" s="109"/>
      <c r="HL63" s="109"/>
      <c r="HM63" s="109"/>
      <c r="HN63" s="109"/>
      <c r="HO63" s="109"/>
      <c r="HP63" s="109"/>
      <c r="HQ63" s="109"/>
      <c r="HR63" s="109"/>
      <c r="HS63" s="109"/>
      <c r="HT63" s="109"/>
      <c r="HU63" s="109"/>
      <c r="HV63" s="109"/>
      <c r="HW63" s="109"/>
      <c r="HX63" s="109"/>
      <c r="HY63" s="109"/>
      <c r="HZ63" s="109"/>
      <c r="IA63" s="109"/>
      <c r="IB63" s="109"/>
      <c r="IC63" s="109"/>
      <c r="ID63" s="109"/>
      <c r="IE63" s="109"/>
      <c r="IF63" s="109"/>
      <c r="IG63" s="109"/>
      <c r="IH63" s="109"/>
      <c r="II63" s="109"/>
      <c r="IJ63" s="109"/>
      <c r="IK63" s="109"/>
      <c r="IL63" s="109"/>
      <c r="IM63" s="109"/>
      <c r="IN63" s="109"/>
      <c r="IO63" s="109"/>
      <c r="IP63" s="109"/>
      <c r="IQ63" s="109"/>
      <c r="IR63" s="109"/>
      <c r="IS63" s="109"/>
      <c r="IT63" s="109"/>
      <c r="IU63" s="109"/>
    </row>
    <row r="64" spans="1:255" s="110" customFormat="1" ht="12" customHeight="1" x14ac:dyDescent="0.25">
      <c r="A64" s="104"/>
      <c r="B64" s="105" t="s">
        <v>118</v>
      </c>
      <c r="C64" s="106" t="s">
        <v>95</v>
      </c>
      <c r="D64" s="106">
        <v>1</v>
      </c>
      <c r="E64" s="106" t="s">
        <v>93</v>
      </c>
      <c r="F64" s="107">
        <v>28596</v>
      </c>
      <c r="G64" s="108">
        <f t="shared" si="2"/>
        <v>28596</v>
      </c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109"/>
      <c r="BC64" s="109"/>
      <c r="BD64" s="109"/>
      <c r="BE64" s="109"/>
      <c r="BF64" s="109"/>
      <c r="BG64" s="109"/>
      <c r="BH64" s="109"/>
      <c r="BI64" s="109"/>
      <c r="BJ64" s="109"/>
      <c r="BK64" s="109"/>
      <c r="BL64" s="109"/>
      <c r="BM64" s="109"/>
      <c r="BN64" s="109"/>
      <c r="BO64" s="109"/>
      <c r="BP64" s="109"/>
      <c r="BQ64" s="109"/>
      <c r="BR64" s="109"/>
      <c r="BS64" s="109"/>
      <c r="BT64" s="109"/>
      <c r="BU64" s="109"/>
      <c r="BV64" s="109"/>
      <c r="BW64" s="109"/>
      <c r="BX64" s="109"/>
      <c r="BY64" s="109"/>
      <c r="BZ64" s="109"/>
      <c r="CA64" s="109"/>
      <c r="CB64" s="109"/>
      <c r="CC64" s="109"/>
      <c r="CD64" s="109"/>
      <c r="CE64" s="109"/>
      <c r="CF64" s="109"/>
      <c r="CG64" s="109"/>
      <c r="CH64" s="109"/>
      <c r="CI64" s="109"/>
      <c r="CJ64" s="109"/>
      <c r="CK64" s="109"/>
      <c r="CL64" s="109"/>
      <c r="CM64" s="109"/>
      <c r="CN64" s="109"/>
      <c r="CO64" s="109"/>
      <c r="CP64" s="109"/>
      <c r="CQ64" s="109"/>
      <c r="CR64" s="109"/>
      <c r="CS64" s="109"/>
      <c r="CT64" s="109"/>
      <c r="CU64" s="109"/>
      <c r="CV64" s="109"/>
      <c r="CW64" s="109"/>
      <c r="CX64" s="109"/>
      <c r="CY64" s="109"/>
      <c r="CZ64" s="109"/>
      <c r="DA64" s="109"/>
      <c r="DB64" s="109"/>
      <c r="DC64" s="109"/>
      <c r="DD64" s="109"/>
      <c r="DE64" s="109"/>
      <c r="DF64" s="109"/>
      <c r="DG64" s="109"/>
      <c r="DH64" s="109"/>
      <c r="DI64" s="109"/>
      <c r="DJ64" s="109"/>
      <c r="DK64" s="109"/>
      <c r="DL64" s="109"/>
      <c r="DM64" s="109"/>
      <c r="DN64" s="109"/>
      <c r="DO64" s="109"/>
      <c r="DP64" s="109"/>
      <c r="DQ64" s="109"/>
      <c r="DR64" s="109"/>
      <c r="DS64" s="109"/>
      <c r="DT64" s="109"/>
      <c r="DU64" s="109"/>
      <c r="DV64" s="109"/>
      <c r="DW64" s="109"/>
      <c r="DX64" s="109"/>
      <c r="DY64" s="109"/>
      <c r="DZ64" s="109"/>
      <c r="EA64" s="109"/>
      <c r="EB64" s="109"/>
      <c r="EC64" s="109"/>
      <c r="ED64" s="109"/>
      <c r="EE64" s="109"/>
      <c r="EF64" s="109"/>
      <c r="EG64" s="109"/>
      <c r="EH64" s="109"/>
      <c r="EI64" s="109"/>
      <c r="EJ64" s="109"/>
      <c r="EK64" s="109"/>
      <c r="EL64" s="109"/>
      <c r="EM64" s="109"/>
      <c r="EN64" s="109"/>
      <c r="EO64" s="109"/>
      <c r="EP64" s="109"/>
      <c r="EQ64" s="109"/>
      <c r="ER64" s="109"/>
      <c r="ES64" s="109"/>
      <c r="ET64" s="109"/>
      <c r="EU64" s="109"/>
      <c r="EV64" s="109"/>
      <c r="EW64" s="109"/>
      <c r="EX64" s="109"/>
      <c r="EY64" s="109"/>
      <c r="EZ64" s="109"/>
      <c r="FA64" s="109"/>
      <c r="FB64" s="109"/>
      <c r="FC64" s="109"/>
      <c r="FD64" s="109"/>
      <c r="FE64" s="109"/>
      <c r="FF64" s="109"/>
      <c r="FG64" s="109"/>
      <c r="FH64" s="109"/>
      <c r="FI64" s="109"/>
      <c r="FJ64" s="109"/>
      <c r="FK64" s="109"/>
      <c r="FL64" s="109"/>
      <c r="FM64" s="109"/>
      <c r="FN64" s="109"/>
      <c r="FO64" s="109"/>
      <c r="FP64" s="109"/>
      <c r="FQ64" s="109"/>
      <c r="FR64" s="109"/>
      <c r="FS64" s="109"/>
      <c r="FT64" s="109"/>
      <c r="FU64" s="109"/>
      <c r="FV64" s="109"/>
      <c r="FW64" s="109"/>
      <c r="FX64" s="109"/>
      <c r="FY64" s="109"/>
      <c r="FZ64" s="109"/>
      <c r="GA64" s="109"/>
      <c r="GB64" s="109"/>
      <c r="GC64" s="109"/>
      <c r="GD64" s="109"/>
      <c r="GE64" s="109"/>
      <c r="GF64" s="109"/>
      <c r="GG64" s="109"/>
      <c r="GH64" s="109"/>
      <c r="GI64" s="109"/>
      <c r="GJ64" s="109"/>
      <c r="GK64" s="109"/>
      <c r="GL64" s="109"/>
      <c r="GM64" s="109"/>
      <c r="GN64" s="109"/>
      <c r="GO64" s="109"/>
      <c r="GP64" s="109"/>
      <c r="GQ64" s="109"/>
      <c r="GR64" s="109"/>
      <c r="GS64" s="109"/>
      <c r="GT64" s="109"/>
      <c r="GU64" s="109"/>
      <c r="GV64" s="109"/>
      <c r="GW64" s="109"/>
      <c r="GX64" s="109"/>
      <c r="GY64" s="109"/>
      <c r="GZ64" s="109"/>
      <c r="HA64" s="109"/>
      <c r="HB64" s="109"/>
      <c r="HC64" s="109"/>
      <c r="HD64" s="109"/>
      <c r="HE64" s="109"/>
      <c r="HF64" s="109"/>
      <c r="HG64" s="109"/>
      <c r="HH64" s="109"/>
      <c r="HI64" s="109"/>
      <c r="HJ64" s="109"/>
      <c r="HK64" s="109"/>
      <c r="HL64" s="109"/>
      <c r="HM64" s="109"/>
      <c r="HN64" s="109"/>
      <c r="HO64" s="109"/>
      <c r="HP64" s="109"/>
      <c r="HQ64" s="109"/>
      <c r="HR64" s="109"/>
      <c r="HS64" s="109"/>
      <c r="HT64" s="109"/>
      <c r="HU64" s="109"/>
      <c r="HV64" s="109"/>
      <c r="HW64" s="109"/>
      <c r="HX64" s="109"/>
      <c r="HY64" s="109"/>
      <c r="HZ64" s="109"/>
      <c r="IA64" s="109"/>
      <c r="IB64" s="109"/>
      <c r="IC64" s="109"/>
      <c r="ID64" s="109"/>
      <c r="IE64" s="109"/>
      <c r="IF64" s="109"/>
      <c r="IG64" s="109"/>
      <c r="IH64" s="109"/>
      <c r="II64" s="109"/>
      <c r="IJ64" s="109"/>
      <c r="IK64" s="109"/>
      <c r="IL64" s="109"/>
      <c r="IM64" s="109"/>
      <c r="IN64" s="109"/>
      <c r="IO64" s="109"/>
      <c r="IP64" s="109"/>
      <c r="IQ64" s="109"/>
      <c r="IR64" s="109"/>
      <c r="IS64" s="109"/>
      <c r="IT64" s="109"/>
      <c r="IU64" s="109"/>
    </row>
    <row r="65" spans="1:255" s="110" customFormat="1" ht="12" customHeight="1" x14ac:dyDescent="0.25">
      <c r="A65" s="104"/>
      <c r="B65" s="105" t="s">
        <v>94</v>
      </c>
      <c r="C65" s="106" t="s">
        <v>87</v>
      </c>
      <c r="D65" s="106">
        <v>1</v>
      </c>
      <c r="E65" s="106" t="s">
        <v>93</v>
      </c>
      <c r="F65" s="107">
        <v>28800</v>
      </c>
      <c r="G65" s="108">
        <f t="shared" si="2"/>
        <v>28800</v>
      </c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109"/>
      <c r="BC65" s="109"/>
      <c r="BD65" s="109"/>
      <c r="BE65" s="109"/>
      <c r="BF65" s="109"/>
      <c r="BG65" s="109"/>
      <c r="BH65" s="109"/>
      <c r="BI65" s="109"/>
      <c r="BJ65" s="109"/>
      <c r="BK65" s="109"/>
      <c r="BL65" s="109"/>
      <c r="BM65" s="109"/>
      <c r="BN65" s="109"/>
      <c r="BO65" s="109"/>
      <c r="BP65" s="109"/>
      <c r="BQ65" s="109"/>
      <c r="BR65" s="109"/>
      <c r="BS65" s="109"/>
      <c r="BT65" s="109"/>
      <c r="BU65" s="109"/>
      <c r="BV65" s="109"/>
      <c r="BW65" s="109"/>
      <c r="BX65" s="109"/>
      <c r="BY65" s="109"/>
      <c r="BZ65" s="109"/>
      <c r="CA65" s="109"/>
      <c r="CB65" s="109"/>
      <c r="CC65" s="109"/>
      <c r="CD65" s="109"/>
      <c r="CE65" s="109"/>
      <c r="CF65" s="109"/>
      <c r="CG65" s="109"/>
      <c r="CH65" s="109"/>
      <c r="CI65" s="109"/>
      <c r="CJ65" s="109"/>
      <c r="CK65" s="109"/>
      <c r="CL65" s="109"/>
      <c r="CM65" s="109"/>
      <c r="CN65" s="109"/>
      <c r="CO65" s="109"/>
      <c r="CP65" s="109"/>
      <c r="CQ65" s="109"/>
      <c r="CR65" s="109"/>
      <c r="CS65" s="109"/>
      <c r="CT65" s="109"/>
      <c r="CU65" s="109"/>
      <c r="CV65" s="109"/>
      <c r="CW65" s="109"/>
      <c r="CX65" s="109"/>
      <c r="CY65" s="109"/>
      <c r="CZ65" s="109"/>
      <c r="DA65" s="109"/>
      <c r="DB65" s="109"/>
      <c r="DC65" s="109"/>
      <c r="DD65" s="109"/>
      <c r="DE65" s="109"/>
      <c r="DF65" s="109"/>
      <c r="DG65" s="109"/>
      <c r="DH65" s="109"/>
      <c r="DI65" s="109"/>
      <c r="DJ65" s="109"/>
      <c r="DK65" s="109"/>
      <c r="DL65" s="109"/>
      <c r="DM65" s="109"/>
      <c r="DN65" s="109"/>
      <c r="DO65" s="109"/>
      <c r="DP65" s="109"/>
      <c r="DQ65" s="109"/>
      <c r="DR65" s="109"/>
      <c r="DS65" s="109"/>
      <c r="DT65" s="109"/>
      <c r="DU65" s="109"/>
      <c r="DV65" s="109"/>
      <c r="DW65" s="109"/>
      <c r="DX65" s="109"/>
      <c r="DY65" s="109"/>
      <c r="DZ65" s="109"/>
      <c r="EA65" s="109"/>
      <c r="EB65" s="109"/>
      <c r="EC65" s="109"/>
      <c r="ED65" s="109"/>
      <c r="EE65" s="109"/>
      <c r="EF65" s="109"/>
      <c r="EG65" s="109"/>
      <c r="EH65" s="109"/>
      <c r="EI65" s="109"/>
      <c r="EJ65" s="109"/>
      <c r="EK65" s="109"/>
      <c r="EL65" s="109"/>
      <c r="EM65" s="109"/>
      <c r="EN65" s="109"/>
      <c r="EO65" s="109"/>
      <c r="EP65" s="109"/>
      <c r="EQ65" s="109"/>
      <c r="ER65" s="109"/>
      <c r="ES65" s="109"/>
      <c r="ET65" s="109"/>
      <c r="EU65" s="109"/>
      <c r="EV65" s="109"/>
      <c r="EW65" s="109"/>
      <c r="EX65" s="109"/>
      <c r="EY65" s="109"/>
      <c r="EZ65" s="109"/>
      <c r="FA65" s="109"/>
      <c r="FB65" s="109"/>
      <c r="FC65" s="109"/>
      <c r="FD65" s="109"/>
      <c r="FE65" s="109"/>
      <c r="FF65" s="109"/>
      <c r="FG65" s="109"/>
      <c r="FH65" s="109"/>
      <c r="FI65" s="109"/>
      <c r="FJ65" s="109"/>
      <c r="FK65" s="109"/>
      <c r="FL65" s="109"/>
      <c r="FM65" s="109"/>
      <c r="FN65" s="109"/>
      <c r="FO65" s="109"/>
      <c r="FP65" s="109"/>
      <c r="FQ65" s="109"/>
      <c r="FR65" s="109"/>
      <c r="FS65" s="109"/>
      <c r="FT65" s="109"/>
      <c r="FU65" s="109"/>
      <c r="FV65" s="109"/>
      <c r="FW65" s="109"/>
      <c r="FX65" s="109"/>
      <c r="FY65" s="109"/>
      <c r="FZ65" s="109"/>
      <c r="GA65" s="109"/>
      <c r="GB65" s="109"/>
      <c r="GC65" s="109"/>
      <c r="GD65" s="109"/>
      <c r="GE65" s="109"/>
      <c r="GF65" s="109"/>
      <c r="GG65" s="109"/>
      <c r="GH65" s="109"/>
      <c r="GI65" s="109"/>
      <c r="GJ65" s="109"/>
      <c r="GK65" s="109"/>
      <c r="GL65" s="109"/>
      <c r="GM65" s="109"/>
      <c r="GN65" s="109"/>
      <c r="GO65" s="109"/>
      <c r="GP65" s="109"/>
      <c r="GQ65" s="109"/>
      <c r="GR65" s="109"/>
      <c r="GS65" s="109"/>
      <c r="GT65" s="109"/>
      <c r="GU65" s="109"/>
      <c r="GV65" s="109"/>
      <c r="GW65" s="109"/>
      <c r="GX65" s="109"/>
      <c r="GY65" s="109"/>
      <c r="GZ65" s="109"/>
      <c r="HA65" s="109"/>
      <c r="HB65" s="109"/>
      <c r="HC65" s="109"/>
      <c r="HD65" s="109"/>
      <c r="HE65" s="109"/>
      <c r="HF65" s="109"/>
      <c r="HG65" s="109"/>
      <c r="HH65" s="109"/>
      <c r="HI65" s="109"/>
      <c r="HJ65" s="109"/>
      <c r="HK65" s="109"/>
      <c r="HL65" s="109"/>
      <c r="HM65" s="109"/>
      <c r="HN65" s="109"/>
      <c r="HO65" s="109"/>
      <c r="HP65" s="109"/>
      <c r="HQ65" s="109"/>
      <c r="HR65" s="109"/>
      <c r="HS65" s="109"/>
      <c r="HT65" s="109"/>
      <c r="HU65" s="109"/>
      <c r="HV65" s="109"/>
      <c r="HW65" s="109"/>
      <c r="HX65" s="109"/>
      <c r="HY65" s="109"/>
      <c r="HZ65" s="109"/>
      <c r="IA65" s="109"/>
      <c r="IB65" s="109"/>
      <c r="IC65" s="109"/>
      <c r="ID65" s="109"/>
      <c r="IE65" s="109"/>
      <c r="IF65" s="109"/>
      <c r="IG65" s="109"/>
      <c r="IH65" s="109"/>
      <c r="II65" s="109"/>
      <c r="IJ65" s="109"/>
      <c r="IK65" s="109"/>
      <c r="IL65" s="109"/>
      <c r="IM65" s="109"/>
      <c r="IN65" s="109"/>
      <c r="IO65" s="109"/>
      <c r="IP65" s="109"/>
      <c r="IQ65" s="109"/>
      <c r="IR65" s="109"/>
      <c r="IS65" s="109"/>
      <c r="IT65" s="109"/>
      <c r="IU65" s="109"/>
    </row>
    <row r="66" spans="1:255" ht="12.75" customHeight="1" x14ac:dyDescent="0.25">
      <c r="A66" s="5"/>
      <c r="B66" s="24" t="s">
        <v>31</v>
      </c>
      <c r="C66" s="25"/>
      <c r="D66" s="25"/>
      <c r="E66" s="25"/>
      <c r="F66" s="95"/>
      <c r="G66" s="96">
        <f>SUM(G52:G65)</f>
        <v>1854496</v>
      </c>
    </row>
    <row r="67" spans="1:255" s="1" customFormat="1" ht="12" customHeight="1" x14ac:dyDescent="0.25">
      <c r="A67" s="2"/>
      <c r="B67" s="12"/>
      <c r="C67" s="14"/>
      <c r="D67" s="14"/>
      <c r="E67" s="14"/>
      <c r="F67" s="15"/>
      <c r="G67" s="73"/>
    </row>
    <row r="68" spans="1:255" ht="12" customHeight="1" x14ac:dyDescent="0.25">
      <c r="A68" s="5"/>
      <c r="B68" s="97" t="s">
        <v>32</v>
      </c>
      <c r="C68" s="98"/>
      <c r="D68" s="99"/>
      <c r="E68" s="99"/>
      <c r="F68" s="100"/>
      <c r="G68" s="101"/>
    </row>
    <row r="69" spans="1:255" ht="24" customHeight="1" x14ac:dyDescent="0.25">
      <c r="A69" s="5"/>
      <c r="B69" s="102" t="s">
        <v>33</v>
      </c>
      <c r="C69" s="103" t="s">
        <v>29</v>
      </c>
      <c r="D69" s="103" t="s">
        <v>30</v>
      </c>
      <c r="E69" s="102" t="s">
        <v>17</v>
      </c>
      <c r="F69" s="103" t="s">
        <v>18</v>
      </c>
      <c r="G69" s="102" t="s">
        <v>19</v>
      </c>
    </row>
    <row r="70" spans="1:255" s="110" customFormat="1" ht="12" customHeight="1" x14ac:dyDescent="0.25">
      <c r="A70" s="104"/>
      <c r="B70" s="105" t="s">
        <v>120</v>
      </c>
      <c r="C70" s="106" t="s">
        <v>121</v>
      </c>
      <c r="D70" s="106">
        <v>2</v>
      </c>
      <c r="E70" s="106" t="s">
        <v>124</v>
      </c>
      <c r="F70" s="107">
        <v>220000</v>
      </c>
      <c r="G70" s="108">
        <f>F70*D70</f>
        <v>440000</v>
      </c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09"/>
      <c r="BD70" s="109"/>
      <c r="BE70" s="109"/>
      <c r="BF70" s="109"/>
      <c r="BG70" s="109"/>
      <c r="BH70" s="109"/>
      <c r="BI70" s="109"/>
      <c r="BJ70" s="109"/>
      <c r="BK70" s="109"/>
      <c r="BL70" s="109"/>
      <c r="BM70" s="109"/>
      <c r="BN70" s="109"/>
      <c r="BO70" s="109"/>
      <c r="BP70" s="109"/>
      <c r="BQ70" s="109"/>
      <c r="BR70" s="109"/>
      <c r="BS70" s="109"/>
      <c r="BT70" s="109"/>
      <c r="BU70" s="109"/>
      <c r="BV70" s="109"/>
      <c r="BW70" s="109"/>
      <c r="BX70" s="109"/>
      <c r="BY70" s="109"/>
      <c r="BZ70" s="109"/>
      <c r="CA70" s="109"/>
      <c r="CB70" s="109"/>
      <c r="CC70" s="109"/>
      <c r="CD70" s="109"/>
      <c r="CE70" s="109"/>
      <c r="CF70" s="109"/>
      <c r="CG70" s="109"/>
      <c r="CH70" s="109"/>
      <c r="CI70" s="109"/>
      <c r="CJ70" s="109"/>
      <c r="CK70" s="109"/>
      <c r="CL70" s="109"/>
      <c r="CM70" s="109"/>
      <c r="CN70" s="109"/>
      <c r="CO70" s="109"/>
      <c r="CP70" s="109"/>
      <c r="CQ70" s="109"/>
      <c r="CR70" s="109"/>
      <c r="CS70" s="109"/>
      <c r="CT70" s="109"/>
      <c r="CU70" s="109"/>
      <c r="CV70" s="109"/>
      <c r="CW70" s="109"/>
      <c r="CX70" s="109"/>
      <c r="CY70" s="109"/>
      <c r="CZ70" s="109"/>
      <c r="DA70" s="109"/>
      <c r="DB70" s="109"/>
      <c r="DC70" s="109"/>
      <c r="DD70" s="109"/>
      <c r="DE70" s="109"/>
      <c r="DF70" s="109"/>
      <c r="DG70" s="109"/>
      <c r="DH70" s="109"/>
      <c r="DI70" s="109"/>
      <c r="DJ70" s="109"/>
      <c r="DK70" s="109"/>
      <c r="DL70" s="109"/>
      <c r="DM70" s="109"/>
      <c r="DN70" s="109"/>
      <c r="DO70" s="109"/>
      <c r="DP70" s="109"/>
      <c r="DQ70" s="109"/>
      <c r="DR70" s="109"/>
      <c r="DS70" s="109"/>
      <c r="DT70" s="109"/>
      <c r="DU70" s="109"/>
      <c r="DV70" s="109"/>
      <c r="DW70" s="109"/>
      <c r="DX70" s="109"/>
      <c r="DY70" s="109"/>
      <c r="DZ70" s="109"/>
      <c r="EA70" s="109"/>
      <c r="EB70" s="109"/>
      <c r="EC70" s="109"/>
      <c r="ED70" s="109"/>
      <c r="EE70" s="109"/>
      <c r="EF70" s="109"/>
      <c r="EG70" s="109"/>
      <c r="EH70" s="109"/>
      <c r="EI70" s="109"/>
      <c r="EJ70" s="109"/>
      <c r="EK70" s="109"/>
      <c r="EL70" s="109"/>
      <c r="EM70" s="109"/>
      <c r="EN70" s="109"/>
      <c r="EO70" s="109"/>
      <c r="EP70" s="109"/>
      <c r="EQ70" s="109"/>
      <c r="ER70" s="109"/>
      <c r="ES70" s="109"/>
      <c r="ET70" s="109"/>
      <c r="EU70" s="109"/>
      <c r="EV70" s="109"/>
      <c r="EW70" s="109"/>
      <c r="EX70" s="109"/>
      <c r="EY70" s="109"/>
      <c r="EZ70" s="109"/>
      <c r="FA70" s="109"/>
      <c r="FB70" s="109"/>
      <c r="FC70" s="109"/>
      <c r="FD70" s="109"/>
      <c r="FE70" s="109"/>
      <c r="FF70" s="109"/>
      <c r="FG70" s="109"/>
      <c r="FH70" s="109"/>
      <c r="FI70" s="109"/>
      <c r="FJ70" s="109"/>
      <c r="FK70" s="109"/>
      <c r="FL70" s="109"/>
      <c r="FM70" s="109"/>
      <c r="FN70" s="109"/>
      <c r="FO70" s="109"/>
      <c r="FP70" s="109"/>
      <c r="FQ70" s="109"/>
      <c r="FR70" s="109"/>
      <c r="FS70" s="109"/>
      <c r="FT70" s="109"/>
      <c r="FU70" s="109"/>
      <c r="FV70" s="109"/>
      <c r="FW70" s="109"/>
      <c r="FX70" s="109"/>
      <c r="FY70" s="109"/>
      <c r="FZ70" s="109"/>
      <c r="GA70" s="109"/>
      <c r="GB70" s="109"/>
      <c r="GC70" s="109"/>
      <c r="GD70" s="109"/>
      <c r="GE70" s="109"/>
      <c r="GF70" s="109"/>
      <c r="GG70" s="109"/>
      <c r="GH70" s="109"/>
      <c r="GI70" s="109"/>
      <c r="GJ70" s="109"/>
      <c r="GK70" s="109"/>
      <c r="GL70" s="109"/>
      <c r="GM70" s="109"/>
      <c r="GN70" s="109"/>
      <c r="GO70" s="109"/>
      <c r="GP70" s="109"/>
      <c r="GQ70" s="109"/>
      <c r="GR70" s="109"/>
      <c r="GS70" s="109"/>
      <c r="GT70" s="109"/>
      <c r="GU70" s="109"/>
      <c r="GV70" s="109"/>
      <c r="GW70" s="109"/>
      <c r="GX70" s="109"/>
      <c r="GY70" s="109"/>
      <c r="GZ70" s="109"/>
      <c r="HA70" s="109"/>
      <c r="HB70" s="109"/>
      <c r="HC70" s="109"/>
      <c r="HD70" s="109"/>
      <c r="HE70" s="109"/>
      <c r="HF70" s="109"/>
      <c r="HG70" s="109"/>
      <c r="HH70" s="109"/>
      <c r="HI70" s="109"/>
      <c r="HJ70" s="109"/>
      <c r="HK70" s="109"/>
      <c r="HL70" s="109"/>
      <c r="HM70" s="109"/>
      <c r="HN70" s="109"/>
      <c r="HO70" s="109"/>
      <c r="HP70" s="109"/>
      <c r="HQ70" s="109"/>
      <c r="HR70" s="109"/>
      <c r="HS70" s="109"/>
      <c r="HT70" s="109"/>
      <c r="HU70" s="109"/>
      <c r="HV70" s="109"/>
      <c r="HW70" s="109"/>
      <c r="HX70" s="109"/>
      <c r="HY70" s="109"/>
      <c r="HZ70" s="109"/>
      <c r="IA70" s="109"/>
      <c r="IB70" s="109"/>
      <c r="IC70" s="109"/>
      <c r="ID70" s="109"/>
      <c r="IE70" s="109"/>
      <c r="IF70" s="109"/>
      <c r="IG70" s="109"/>
      <c r="IH70" s="109"/>
      <c r="II70" s="109"/>
      <c r="IJ70" s="109"/>
      <c r="IK70" s="109"/>
      <c r="IL70" s="109"/>
      <c r="IM70" s="109"/>
      <c r="IN70" s="109"/>
      <c r="IO70" s="109"/>
      <c r="IP70" s="109"/>
      <c r="IQ70" s="109"/>
      <c r="IR70" s="109"/>
      <c r="IS70" s="109"/>
      <c r="IT70" s="109"/>
      <c r="IU70" s="109"/>
    </row>
    <row r="71" spans="1:255" s="110" customFormat="1" ht="12" customHeight="1" x14ac:dyDescent="0.25">
      <c r="A71" s="104"/>
      <c r="B71" s="105" t="s">
        <v>122</v>
      </c>
      <c r="C71" s="106" t="s">
        <v>123</v>
      </c>
      <c r="D71" s="106">
        <v>2</v>
      </c>
      <c r="E71" s="106" t="s">
        <v>124</v>
      </c>
      <c r="F71" s="107">
        <v>100000</v>
      </c>
      <c r="G71" s="108">
        <f>F71*D71</f>
        <v>200000</v>
      </c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09"/>
      <c r="BS71" s="109"/>
      <c r="BT71" s="109"/>
      <c r="BU71" s="109"/>
      <c r="BV71" s="109"/>
      <c r="BW71" s="109"/>
      <c r="BX71" s="109"/>
      <c r="BY71" s="109"/>
      <c r="BZ71" s="109"/>
      <c r="CA71" s="109"/>
      <c r="CB71" s="109"/>
      <c r="CC71" s="109"/>
      <c r="CD71" s="109"/>
      <c r="CE71" s="109"/>
      <c r="CF71" s="109"/>
      <c r="CG71" s="109"/>
      <c r="CH71" s="109"/>
      <c r="CI71" s="109"/>
      <c r="CJ71" s="109"/>
      <c r="CK71" s="109"/>
      <c r="CL71" s="109"/>
      <c r="CM71" s="109"/>
      <c r="CN71" s="109"/>
      <c r="CO71" s="109"/>
      <c r="CP71" s="109"/>
      <c r="CQ71" s="109"/>
      <c r="CR71" s="109"/>
      <c r="CS71" s="109"/>
      <c r="CT71" s="109"/>
      <c r="CU71" s="109"/>
      <c r="CV71" s="109"/>
      <c r="CW71" s="109"/>
      <c r="CX71" s="109"/>
      <c r="CY71" s="109"/>
      <c r="CZ71" s="109"/>
      <c r="DA71" s="109"/>
      <c r="DB71" s="109"/>
      <c r="DC71" s="109"/>
      <c r="DD71" s="109"/>
      <c r="DE71" s="109"/>
      <c r="DF71" s="109"/>
      <c r="DG71" s="109"/>
      <c r="DH71" s="109"/>
      <c r="DI71" s="109"/>
      <c r="DJ71" s="109"/>
      <c r="DK71" s="109"/>
      <c r="DL71" s="109"/>
      <c r="DM71" s="109"/>
      <c r="DN71" s="109"/>
      <c r="DO71" s="109"/>
      <c r="DP71" s="109"/>
      <c r="DQ71" s="109"/>
      <c r="DR71" s="109"/>
      <c r="DS71" s="109"/>
      <c r="DT71" s="109"/>
      <c r="DU71" s="109"/>
      <c r="DV71" s="109"/>
      <c r="DW71" s="109"/>
      <c r="DX71" s="109"/>
      <c r="DY71" s="109"/>
      <c r="DZ71" s="109"/>
      <c r="EA71" s="109"/>
      <c r="EB71" s="109"/>
      <c r="EC71" s="109"/>
      <c r="ED71" s="109"/>
      <c r="EE71" s="109"/>
      <c r="EF71" s="109"/>
      <c r="EG71" s="109"/>
      <c r="EH71" s="109"/>
      <c r="EI71" s="109"/>
      <c r="EJ71" s="109"/>
      <c r="EK71" s="109"/>
      <c r="EL71" s="109"/>
      <c r="EM71" s="109"/>
      <c r="EN71" s="109"/>
      <c r="EO71" s="109"/>
      <c r="EP71" s="109"/>
      <c r="EQ71" s="109"/>
      <c r="ER71" s="109"/>
      <c r="ES71" s="109"/>
      <c r="ET71" s="109"/>
      <c r="EU71" s="109"/>
      <c r="EV71" s="109"/>
      <c r="EW71" s="109"/>
      <c r="EX71" s="109"/>
      <c r="EY71" s="109"/>
      <c r="EZ71" s="109"/>
      <c r="FA71" s="109"/>
      <c r="FB71" s="109"/>
      <c r="FC71" s="109"/>
      <c r="FD71" s="109"/>
      <c r="FE71" s="109"/>
      <c r="FF71" s="109"/>
      <c r="FG71" s="109"/>
      <c r="FH71" s="109"/>
      <c r="FI71" s="109"/>
      <c r="FJ71" s="109"/>
      <c r="FK71" s="109"/>
      <c r="FL71" s="109"/>
      <c r="FM71" s="109"/>
      <c r="FN71" s="109"/>
      <c r="FO71" s="109"/>
      <c r="FP71" s="109"/>
      <c r="FQ71" s="109"/>
      <c r="FR71" s="109"/>
      <c r="FS71" s="109"/>
      <c r="FT71" s="109"/>
      <c r="FU71" s="109"/>
      <c r="FV71" s="109"/>
      <c r="FW71" s="109"/>
      <c r="FX71" s="109"/>
      <c r="FY71" s="109"/>
      <c r="FZ71" s="109"/>
      <c r="GA71" s="109"/>
      <c r="GB71" s="109"/>
      <c r="GC71" s="109"/>
      <c r="GD71" s="109"/>
      <c r="GE71" s="109"/>
      <c r="GF71" s="109"/>
      <c r="GG71" s="109"/>
      <c r="GH71" s="109"/>
      <c r="GI71" s="109"/>
      <c r="GJ71" s="109"/>
      <c r="GK71" s="109"/>
      <c r="GL71" s="109"/>
      <c r="GM71" s="109"/>
      <c r="GN71" s="109"/>
      <c r="GO71" s="109"/>
      <c r="GP71" s="109"/>
      <c r="GQ71" s="109"/>
      <c r="GR71" s="109"/>
      <c r="GS71" s="109"/>
      <c r="GT71" s="109"/>
      <c r="GU71" s="109"/>
      <c r="GV71" s="109"/>
      <c r="GW71" s="109"/>
      <c r="GX71" s="109"/>
      <c r="GY71" s="109"/>
      <c r="GZ71" s="109"/>
      <c r="HA71" s="109"/>
      <c r="HB71" s="109"/>
      <c r="HC71" s="109"/>
      <c r="HD71" s="109"/>
      <c r="HE71" s="109"/>
      <c r="HF71" s="109"/>
      <c r="HG71" s="109"/>
      <c r="HH71" s="109"/>
      <c r="HI71" s="109"/>
      <c r="HJ71" s="109"/>
      <c r="HK71" s="109"/>
      <c r="HL71" s="109"/>
      <c r="HM71" s="109"/>
      <c r="HN71" s="109"/>
      <c r="HO71" s="109"/>
      <c r="HP71" s="109"/>
      <c r="HQ71" s="109"/>
      <c r="HR71" s="109"/>
      <c r="HS71" s="109"/>
      <c r="HT71" s="109"/>
      <c r="HU71" s="109"/>
      <c r="HV71" s="109"/>
      <c r="HW71" s="109"/>
      <c r="HX71" s="109"/>
      <c r="HY71" s="109"/>
      <c r="HZ71" s="109"/>
      <c r="IA71" s="109"/>
      <c r="IB71" s="109"/>
      <c r="IC71" s="109"/>
      <c r="ID71" s="109"/>
      <c r="IE71" s="109"/>
      <c r="IF71" s="109"/>
      <c r="IG71" s="109"/>
      <c r="IH71" s="109"/>
      <c r="II71" s="109"/>
      <c r="IJ71" s="109"/>
      <c r="IK71" s="109"/>
      <c r="IL71" s="109"/>
      <c r="IM71" s="109"/>
      <c r="IN71" s="109"/>
      <c r="IO71" s="109"/>
      <c r="IP71" s="109"/>
      <c r="IQ71" s="109"/>
      <c r="IR71" s="109"/>
      <c r="IS71" s="109"/>
      <c r="IT71" s="109"/>
      <c r="IU71" s="109"/>
    </row>
    <row r="72" spans="1:255" ht="12.75" customHeight="1" x14ac:dyDescent="0.25">
      <c r="A72" s="5"/>
      <c r="B72" s="24" t="s">
        <v>34</v>
      </c>
      <c r="C72" s="25"/>
      <c r="D72" s="25"/>
      <c r="E72" s="25"/>
      <c r="F72" s="95"/>
      <c r="G72" s="96">
        <f>SUM(G70:G71)</f>
        <v>640000</v>
      </c>
    </row>
    <row r="73" spans="1:255" s="1" customFormat="1" ht="12" customHeight="1" x14ac:dyDescent="0.25">
      <c r="A73" s="2"/>
      <c r="B73" s="36"/>
      <c r="C73" s="36"/>
      <c r="D73" s="36"/>
      <c r="E73" s="36"/>
      <c r="F73" s="37"/>
      <c r="G73" s="76"/>
    </row>
    <row r="74" spans="1:255" ht="12" customHeight="1" x14ac:dyDescent="0.25">
      <c r="A74" s="33"/>
      <c r="B74" s="38" t="s">
        <v>35</v>
      </c>
      <c r="C74" s="39"/>
      <c r="D74" s="39"/>
      <c r="E74" s="39"/>
      <c r="F74" s="39"/>
      <c r="G74" s="40">
        <f>G34+G40+G48+G66+G72</f>
        <v>5359496</v>
      </c>
    </row>
    <row r="75" spans="1:255" ht="12" customHeight="1" x14ac:dyDescent="0.25">
      <c r="A75" s="33"/>
      <c r="B75" s="41" t="s">
        <v>36</v>
      </c>
      <c r="C75" s="27"/>
      <c r="D75" s="27"/>
      <c r="E75" s="27"/>
      <c r="F75" s="27"/>
      <c r="G75" s="42">
        <f>G74*0.05</f>
        <v>267974.8</v>
      </c>
    </row>
    <row r="76" spans="1:255" ht="12" customHeight="1" x14ac:dyDescent="0.25">
      <c r="A76" s="33"/>
      <c r="B76" s="43" t="s">
        <v>37</v>
      </c>
      <c r="C76" s="26"/>
      <c r="D76" s="26"/>
      <c r="E76" s="26"/>
      <c r="F76" s="26"/>
      <c r="G76" s="44">
        <f>G75+G74</f>
        <v>5627470.7999999998</v>
      </c>
    </row>
    <row r="77" spans="1:255" ht="12" customHeight="1" x14ac:dyDescent="0.25">
      <c r="A77" s="33"/>
      <c r="B77" s="41" t="s">
        <v>38</v>
      </c>
      <c r="C77" s="27"/>
      <c r="D77" s="27"/>
      <c r="E77" s="27"/>
      <c r="F77" s="27"/>
      <c r="G77" s="42">
        <f>G12</f>
        <v>7500000</v>
      </c>
    </row>
    <row r="78" spans="1:255" ht="12" customHeight="1" x14ac:dyDescent="0.25">
      <c r="A78" s="33"/>
      <c r="B78" s="45" t="s">
        <v>39</v>
      </c>
      <c r="C78" s="46"/>
      <c r="D78" s="46"/>
      <c r="E78" s="46"/>
      <c r="F78" s="46"/>
      <c r="G78" s="94">
        <f>G77-G76</f>
        <v>1872529.2000000002</v>
      </c>
    </row>
    <row r="79" spans="1:255" s="1" customFormat="1" ht="12" customHeight="1" x14ac:dyDescent="0.25">
      <c r="A79" s="33"/>
      <c r="B79" s="34" t="s">
        <v>40</v>
      </c>
      <c r="C79" s="35"/>
      <c r="D79" s="35"/>
      <c r="E79" s="35"/>
      <c r="F79" s="35"/>
      <c r="G79" s="77"/>
    </row>
    <row r="80" spans="1:255" s="1" customFormat="1" ht="12.75" customHeight="1" thickBot="1" x14ac:dyDescent="0.3">
      <c r="A80" s="33"/>
      <c r="B80" s="47"/>
      <c r="C80" s="35"/>
      <c r="D80" s="35"/>
      <c r="E80" s="35"/>
      <c r="F80" s="35"/>
      <c r="G80" s="77"/>
    </row>
    <row r="81" spans="1:7" s="1" customFormat="1" ht="12" customHeight="1" x14ac:dyDescent="0.25">
      <c r="A81" s="33"/>
      <c r="B81" s="58" t="s">
        <v>41</v>
      </c>
      <c r="C81" s="59"/>
      <c r="D81" s="59"/>
      <c r="E81" s="59"/>
      <c r="F81" s="60"/>
      <c r="G81" s="77"/>
    </row>
    <row r="82" spans="1:7" s="1" customFormat="1" ht="12" customHeight="1" x14ac:dyDescent="0.25">
      <c r="A82" s="33"/>
      <c r="B82" s="61" t="s">
        <v>42</v>
      </c>
      <c r="C82" s="32"/>
      <c r="D82" s="32"/>
      <c r="E82" s="32"/>
      <c r="F82" s="62"/>
      <c r="G82" s="77"/>
    </row>
    <row r="83" spans="1:7" s="1" customFormat="1" ht="12" customHeight="1" x14ac:dyDescent="0.25">
      <c r="A83" s="33"/>
      <c r="B83" s="61" t="s">
        <v>43</v>
      </c>
      <c r="C83" s="32"/>
      <c r="D83" s="32"/>
      <c r="E83" s="32"/>
      <c r="F83" s="62"/>
      <c r="G83" s="77"/>
    </row>
    <row r="84" spans="1:7" s="1" customFormat="1" ht="12" customHeight="1" x14ac:dyDescent="0.25">
      <c r="A84" s="33"/>
      <c r="B84" s="61" t="s">
        <v>126</v>
      </c>
      <c r="C84" s="32"/>
      <c r="D84" s="32"/>
      <c r="E84" s="32"/>
      <c r="F84" s="62"/>
      <c r="G84" s="77"/>
    </row>
    <row r="85" spans="1:7" s="1" customFormat="1" ht="12" customHeight="1" x14ac:dyDescent="0.25">
      <c r="A85" s="33"/>
      <c r="B85" s="61" t="s">
        <v>44</v>
      </c>
      <c r="C85" s="32"/>
      <c r="D85" s="32"/>
      <c r="E85" s="32"/>
      <c r="F85" s="62"/>
      <c r="G85" s="77"/>
    </row>
    <row r="86" spans="1:7" s="1" customFormat="1" ht="12" customHeight="1" x14ac:dyDescent="0.25">
      <c r="A86" s="33"/>
      <c r="B86" s="61" t="s">
        <v>45</v>
      </c>
      <c r="C86" s="32"/>
      <c r="D86" s="32"/>
      <c r="E86" s="32"/>
      <c r="F86" s="62"/>
      <c r="G86" s="77"/>
    </row>
    <row r="87" spans="1:7" s="1" customFormat="1" ht="12.75" customHeight="1" thickBot="1" x14ac:dyDescent="0.3">
      <c r="A87" s="33"/>
      <c r="B87" s="63" t="s">
        <v>46</v>
      </c>
      <c r="C87" s="64"/>
      <c r="D87" s="64"/>
      <c r="E87" s="64"/>
      <c r="F87" s="65"/>
      <c r="G87" s="77"/>
    </row>
    <row r="88" spans="1:7" s="1" customFormat="1" ht="12.75" customHeight="1" x14ac:dyDescent="0.25">
      <c r="A88" s="33"/>
      <c r="B88" s="56"/>
      <c r="C88" s="32"/>
      <c r="D88" s="32"/>
      <c r="E88" s="32"/>
      <c r="F88" s="32"/>
      <c r="G88" s="77"/>
    </row>
    <row r="89" spans="1:7" s="1" customFormat="1" ht="15" customHeight="1" thickBot="1" x14ac:dyDescent="0.3">
      <c r="A89" s="33"/>
      <c r="B89" s="87" t="s">
        <v>47</v>
      </c>
      <c r="C89" s="88"/>
      <c r="D89" s="55"/>
      <c r="E89" s="28"/>
      <c r="F89" s="28"/>
      <c r="G89" s="77"/>
    </row>
    <row r="90" spans="1:7" s="1" customFormat="1" ht="12" customHeight="1" x14ac:dyDescent="0.25">
      <c r="A90" s="33"/>
      <c r="B90" s="49" t="s">
        <v>33</v>
      </c>
      <c r="C90" s="82" t="s">
        <v>48</v>
      </c>
      <c r="D90" s="83" t="s">
        <v>49</v>
      </c>
      <c r="E90" s="28"/>
      <c r="F90" s="28"/>
      <c r="G90" s="77"/>
    </row>
    <row r="91" spans="1:7" s="1" customFormat="1" ht="12" customHeight="1" x14ac:dyDescent="0.25">
      <c r="A91" s="33"/>
      <c r="B91" s="50" t="s">
        <v>50</v>
      </c>
      <c r="C91" s="29">
        <f>G34</f>
        <v>2565000</v>
      </c>
      <c r="D91" s="51">
        <f>(C91/C97)</f>
        <v>0.4557997884236023</v>
      </c>
      <c r="E91" s="28"/>
      <c r="F91" s="28"/>
      <c r="G91" s="77"/>
    </row>
    <row r="92" spans="1:7" s="1" customFormat="1" ht="12" customHeight="1" x14ac:dyDescent="0.25">
      <c r="A92" s="33"/>
      <c r="B92" s="50" t="s">
        <v>51</v>
      </c>
      <c r="C92" s="29">
        <f>G40</f>
        <v>100000</v>
      </c>
      <c r="D92" s="51">
        <f>+C92/C97</f>
        <v>1.7769972258230109E-2</v>
      </c>
      <c r="E92" s="28"/>
      <c r="F92" s="28"/>
      <c r="G92" s="77"/>
    </row>
    <row r="93" spans="1:7" s="1" customFormat="1" ht="12" customHeight="1" x14ac:dyDescent="0.25">
      <c r="A93" s="33"/>
      <c r="B93" s="50" t="s">
        <v>52</v>
      </c>
      <c r="C93" s="29">
        <f>G48</f>
        <v>200000</v>
      </c>
      <c r="D93" s="51">
        <f>(C93/C97)</f>
        <v>3.5539944516460219E-2</v>
      </c>
      <c r="E93" s="28"/>
      <c r="F93" s="28"/>
      <c r="G93" s="77"/>
    </row>
    <row r="94" spans="1:7" s="1" customFormat="1" ht="12" customHeight="1" x14ac:dyDescent="0.25">
      <c r="A94" s="33"/>
      <c r="B94" s="50" t="s">
        <v>28</v>
      </c>
      <c r="C94" s="29">
        <f>G66</f>
        <v>1854496</v>
      </c>
      <c r="D94" s="51">
        <f>(C94/C97)</f>
        <v>0.32954342472998704</v>
      </c>
      <c r="E94" s="28"/>
      <c r="F94" s="28"/>
      <c r="G94" s="77"/>
    </row>
    <row r="95" spans="1:7" s="1" customFormat="1" ht="12" customHeight="1" x14ac:dyDescent="0.25">
      <c r="A95" s="33"/>
      <c r="B95" s="50" t="s">
        <v>53</v>
      </c>
      <c r="C95" s="30">
        <f>G72</f>
        <v>640000</v>
      </c>
      <c r="D95" s="51">
        <f>(C95/C97)</f>
        <v>0.1137278224526727</v>
      </c>
      <c r="E95" s="31"/>
      <c r="F95" s="31"/>
      <c r="G95" s="77"/>
    </row>
    <row r="96" spans="1:7" s="1" customFormat="1" ht="12" customHeight="1" x14ac:dyDescent="0.25">
      <c r="A96" s="33"/>
      <c r="B96" s="50" t="s">
        <v>54</v>
      </c>
      <c r="C96" s="30">
        <f>G75</f>
        <v>267974.8</v>
      </c>
      <c r="D96" s="51">
        <f>(C96/C97)</f>
        <v>4.7619047619047616E-2</v>
      </c>
      <c r="E96" s="31"/>
      <c r="F96" s="31"/>
      <c r="G96" s="77"/>
    </row>
    <row r="97" spans="1:7" s="1" customFormat="1" ht="12.75" customHeight="1" thickBot="1" x14ac:dyDescent="0.3">
      <c r="A97" s="33"/>
      <c r="B97" s="52" t="s">
        <v>55</v>
      </c>
      <c r="C97" s="53">
        <f>SUM(C91:C96)</f>
        <v>5627470.7999999998</v>
      </c>
      <c r="D97" s="54">
        <f>SUM(D91:D96)</f>
        <v>1</v>
      </c>
      <c r="E97" s="31"/>
      <c r="F97" s="31"/>
      <c r="G97" s="77"/>
    </row>
    <row r="98" spans="1:7" s="1" customFormat="1" ht="12" customHeight="1" x14ac:dyDescent="0.25">
      <c r="A98" s="33"/>
      <c r="B98" s="47"/>
      <c r="C98" s="35"/>
      <c r="D98" s="35"/>
      <c r="E98" s="35"/>
      <c r="F98" s="35"/>
      <c r="G98" s="77"/>
    </row>
    <row r="99" spans="1:7" s="1" customFormat="1" ht="12.75" customHeight="1" thickBot="1" x14ac:dyDescent="0.3">
      <c r="A99" s="33"/>
      <c r="B99" s="48"/>
      <c r="C99" s="35"/>
      <c r="D99" s="35"/>
      <c r="E99" s="35"/>
      <c r="F99" s="35"/>
      <c r="G99" s="77"/>
    </row>
    <row r="100" spans="1:7" s="1" customFormat="1" ht="12" customHeight="1" thickBot="1" x14ac:dyDescent="0.3">
      <c r="A100" s="33"/>
      <c r="B100" s="89" t="s">
        <v>115</v>
      </c>
      <c r="C100" s="90"/>
      <c r="D100" s="90"/>
      <c r="E100" s="91"/>
      <c r="F100" s="31"/>
      <c r="G100" s="77"/>
    </row>
    <row r="101" spans="1:7" s="1" customFormat="1" ht="12" customHeight="1" x14ac:dyDescent="0.25">
      <c r="A101" s="33"/>
      <c r="B101" s="67" t="s">
        <v>116</v>
      </c>
      <c r="C101" s="81">
        <v>22000</v>
      </c>
      <c r="D101" s="81">
        <f>G9</f>
        <v>25000</v>
      </c>
      <c r="E101" s="134">
        <v>28000</v>
      </c>
      <c r="F101" s="66"/>
      <c r="G101" s="78"/>
    </row>
    <row r="102" spans="1:7" s="1" customFormat="1" ht="12.75" customHeight="1" thickBot="1" x14ac:dyDescent="0.3">
      <c r="A102" s="33"/>
      <c r="B102" s="52" t="s">
        <v>117</v>
      </c>
      <c r="C102" s="53">
        <f>(G76/C101)</f>
        <v>255.79412727272725</v>
      </c>
      <c r="D102" s="53">
        <f>(G76/D101)</f>
        <v>225.09883199999999</v>
      </c>
      <c r="E102" s="68">
        <f>(G76/E101)</f>
        <v>200.9811</v>
      </c>
      <c r="F102" s="66"/>
      <c r="G102" s="78"/>
    </row>
    <row r="103" spans="1:7" s="1" customFormat="1" ht="15.6" customHeight="1" x14ac:dyDescent="0.25">
      <c r="A103" s="33"/>
      <c r="B103" s="57" t="s">
        <v>56</v>
      </c>
      <c r="C103" s="32"/>
      <c r="D103" s="32"/>
      <c r="E103" s="32"/>
      <c r="F103" s="32"/>
      <c r="G103" s="79"/>
    </row>
  </sheetData>
  <mergeCells count="10">
    <mergeCell ref="B17:G17"/>
    <mergeCell ref="B89:C89"/>
    <mergeCell ref="B100:E100"/>
    <mergeCell ref="E9:F9"/>
    <mergeCell ref="E10:F10"/>
    <mergeCell ref="E11:F11"/>
    <mergeCell ref="E13:F13"/>
    <mergeCell ref="E14:F14"/>
    <mergeCell ref="E15:F15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 CAMOTE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2022-02-19T01:45:31Z</cp:lastPrinted>
  <dcterms:created xsi:type="dcterms:W3CDTF">2020-11-27T12:49:26Z</dcterms:created>
  <dcterms:modified xsi:type="dcterms:W3CDTF">2023-02-03T14:16:52Z</dcterms:modified>
</cp:coreProperties>
</file>