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1570" windowHeight="805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<sst xmlns="http://schemas.openxmlformats.org/spreadsheetml/2006/main" count="168" uniqueCount="117">
  <si>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</si>
  <si>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</si>
  <si>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</si>
  <si>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</si>
  <si>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</si>
  <si>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</si>
  <si>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</si>
  <si>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</si>
  <si>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</si>
  <si>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</si>
  <si>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</si>
  <si>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</si>
  <si>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</si>
  <si>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</si>
  <si>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</si>
  <si>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</si>
  <si>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</si>
  <si>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</si>
  <si>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</si>
  <si>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</si>
  <si>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</si>
  <si>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</si>
  <si>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</si>
  <si>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</si>
  <si>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</si>
  <si>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</si>
  <si>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</si>
  <si>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</si>
  <si>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</si>
  <si>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</si>
  <si>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</si>
  <si>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</si>
  <si>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</si>
  <si>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</si>
  <si>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</si>
  <si>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</si>
  <si>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</si>
  <si>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</si>
  <si>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</si>
  <si>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</si>
  <si>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</si>
  <si>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</si>
  <si>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</si>
  <si>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</si>
  <si>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</si>
  <si>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</si>
  <si>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</si>
  <si>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</si>
  <si>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</si>
  <si>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</si>
  <si>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</si>
  <si>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</si>
  <si>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</si>
  <si>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</si>
  <si>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</si>
  <si>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</si>
  <si>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</si>
  <si>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</si>
  <si>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</si>
  <si>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</si>
  <si>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</si>
  <si>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</si>
  <si>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</si>
  <si>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</si>
  <si>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</si>
  <si>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</si>
  <si>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</si>
  <si>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</si>
  <si>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</si>
  <si>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ENERO-ABRIL</t>
  </si>
  <si>
    <t>ACEQUIADURA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</si>
  <si>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</si>
  <si>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</si>
  <si>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</si>
  <si>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</si>
  <si>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</si>
  <si>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</si>
  <si>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</si>
  <si>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SEPT-ENERO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</si>
  <si>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</si>
  <si>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</si>
  <si>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</si>
  <si>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</si>
  <si>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</si>
  <si>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</si>
  <si>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</si>
  <si>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</si>
  <si>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</si>
  <si>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</si>
  <si>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</si>
  <si>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</si>
  <si>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</si>
  <si>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</si>
  <si>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</si>
  <si>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</si>
  <si>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</si>
  <si>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</si>
  <si>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</si>
  <si>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</si>
  <si>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</si>
  <si>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</si>
  <si>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</si>
  <si>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</si>
  <si>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</si>
  <si>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OCT-ENE</t>
  </si>
  <si>
    <t xml:space="preserve">ANALISIS DE SUELOS </t>
  </si>
  <si>
    <t>HA</t>
  </si>
  <si>
    <t>RASTRAJES (2)</t>
  </si>
  <si>
    <t>KARATE PLUS O SIMILAR</t>
  </si>
  <si>
    <t>AZUFRE WP O SIMILAR</t>
  </si>
  <si>
    <t>TOPAS 200 O SIMILAR</t>
  </si>
  <si>
    <t>MANCOZEB 80 WP O SIMILAR</t>
  </si>
  <si>
    <t>ACOIDAL FLO O SIMILAR</t>
  </si>
  <si>
    <t>FOSFIMAX 40-20 O SIMILAR</t>
  </si>
  <si>
    <t>TERRASORB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</si>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</sst>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right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10" zoomScale="214" zoomScaleNormal="214" workbookViewId="0">
      <selection activeCell="C12" sqref="C12:C15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81</v>
      </c>
      <c r="D9" s="38"/>
      <c r="E9" s="113" t="s">
        <v>83</v>
      </c>
      <c r="F9" s="114"/>
      <c r="G9" s="51">
        <v>28000</v>
      </c>
    </row>
    <row r="10" spans="1:7" ht="15">
      <c r="A10" s="6"/>
      <c r="B10" s="9" t="s">
        <v>1</v>
      </c>
      <c r="C10" s="28" t="s">
        <v>82</v>
      </c>
      <c r="D10" s="40"/>
      <c r="E10" s="111" t="s">
        <v>2</v>
      </c>
      <c r="F10" s="112"/>
      <c r="G10" s="10" t="s">
        <v>71</v>
      </c>
    </row>
    <row r="11" spans="1:7" ht="15">
      <c r="A11" s="6"/>
      <c r="B11" s="9" t="s">
        <v>3</v>
      </c>
      <c r="C11" s="10" t="s">
        <v>80</v>
      </c>
      <c r="D11" s="40"/>
      <c r="E11" s="111" t="s">
        <v>84</v>
      </c>
      <c r="F11" s="112"/>
      <c r="G11" s="52">
        <v>200</v>
      </c>
    </row>
    <row r="12" spans="1:7" ht="11.25" customHeight="1">
      <c r="A12" s="6"/>
      <c r="B12" s="9" t="s">
        <v>4</v>
      </c>
      <c r="C12" s="28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28" t="s">
        <v>115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28" t="s">
        <v>115</v>
      </c>
      <c r="D14" s="40"/>
      <c r="E14" s="111" t="s">
        <v>9</v>
      </c>
      <c r="F14" s="112"/>
      <c r="G14" s="11" t="s">
        <v>71</v>
      </c>
    </row>
    <row r="15" spans="1:7" ht="16.5" customHeight="1">
      <c r="A15" s="6"/>
      <c r="B15" s="9" t="s">
        <v>10</v>
      </c>
      <c r="C15" s="120" t="s">
        <v>116</v>
      </c>
      <c r="D15" s="40"/>
      <c r="E15" s="115" t="s">
        <v>11</v>
      </c>
      <c r="F15" s="116"/>
      <c r="G15" s="11" t="s">
        <v>85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100</v>
      </c>
      <c r="C21" s="13" t="s">
        <v>20</v>
      </c>
      <c r="D21" s="15">
        <v>4</v>
      </c>
      <c r="E21" s="13" t="s">
        <v>72</v>
      </c>
      <c r="F21" s="16">
        <v>35000</v>
      </c>
      <c r="G21" s="16">
        <f>D21*F21</f>
        <v>140000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86</v>
      </c>
      <c r="F22" s="16">
        <v>35000</v>
      </c>
      <c r="G22" s="16">
        <f t="shared" ref="G22:G25" si="0">D22*F22</f>
        <v>70000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87</v>
      </c>
      <c r="F23" s="16">
        <v>35000</v>
      </c>
      <c r="G23" s="16">
        <f t="shared" si="0"/>
        <v>175000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87</v>
      </c>
      <c r="F24" s="16">
        <v>35000</v>
      </c>
      <c r="G24" s="16">
        <f t="shared" si="0"/>
        <v>210000</v>
      </c>
      <c r="H24" s="46"/>
    </row>
    <row r="25" spans="1:255" ht="12.75" customHeight="1">
      <c r="A25" s="6"/>
      <c r="B25" s="12" t="s">
        <v>101</v>
      </c>
      <c r="C25" s="13" t="s">
        <v>20</v>
      </c>
      <c r="D25" s="15">
        <v>6</v>
      </c>
      <c r="E25" s="13" t="s">
        <v>86</v>
      </c>
      <c r="F25" s="16">
        <v>35000</v>
      </c>
      <c r="G25" s="16">
        <f t="shared" si="0"/>
        <v>210000</v>
      </c>
      <c r="H25" s="46"/>
    </row>
    <row r="26" spans="1:255" ht="12.75" customHeight="1">
      <c r="A26" s="6"/>
      <c r="B26" s="12" t="s">
        <v>73</v>
      </c>
      <c r="C26" s="13" t="s">
        <v>20</v>
      </c>
      <c r="D26" s="15">
        <v>3</v>
      </c>
      <c r="E26" s="13" t="s">
        <v>88</v>
      </c>
      <c r="F26" s="16">
        <v>35000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102</v>
      </c>
      <c r="F27" s="16">
        <v>35000</v>
      </c>
      <c r="G27" s="16">
        <f>F27*D27</f>
        <v>875000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1770000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103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74</v>
      </c>
      <c r="C37" s="18" t="s">
        <v>106</v>
      </c>
      <c r="D37" s="32">
        <v>1</v>
      </c>
      <c r="E37" s="18" t="s">
        <v>89</v>
      </c>
      <c r="F37" s="19">
        <v>75000</v>
      </c>
      <c r="G37" s="19">
        <f>D37*F37</f>
        <v>75000</v>
      </c>
    </row>
    <row r="38" spans="1:11" ht="12.75" customHeight="1">
      <c r="A38" s="6"/>
      <c r="B38" s="31" t="s">
        <v>107</v>
      </c>
      <c r="C38" s="18" t="s">
        <v>106</v>
      </c>
      <c r="D38" s="32">
        <v>2</v>
      </c>
      <c r="E38" s="18" t="s">
        <v>90</v>
      </c>
      <c r="F38" s="19">
        <v>55000</v>
      </c>
      <c r="G38" s="19">
        <f t="shared" ref="G38:G41" si="1">D38*F38</f>
        <v>110000</v>
      </c>
    </row>
    <row r="39" spans="1:11" ht="12.75" customHeight="1">
      <c r="A39" s="6"/>
      <c r="B39" s="31" t="s">
        <v>70</v>
      </c>
      <c r="C39" s="18" t="s">
        <v>106</v>
      </c>
      <c r="D39" s="32">
        <v>1</v>
      </c>
      <c r="E39" s="18" t="s">
        <v>91</v>
      </c>
      <c r="F39" s="19">
        <v>25000</v>
      </c>
      <c r="G39" s="19">
        <f t="shared" si="1"/>
        <v>25000</v>
      </c>
    </row>
    <row r="40" spans="1:11" ht="12.75" customHeight="1">
      <c r="A40" s="6"/>
      <c r="B40" s="31" t="s">
        <v>92</v>
      </c>
      <c r="C40" s="18" t="s">
        <v>106</v>
      </c>
      <c r="D40" s="32">
        <v>1</v>
      </c>
      <c r="E40" s="18" t="s">
        <v>86</v>
      </c>
      <c r="F40" s="19">
        <v>40000</v>
      </c>
      <c r="G40" s="19">
        <f t="shared" si="1"/>
        <v>40000</v>
      </c>
    </row>
    <row r="41" spans="1:11" ht="12.75" customHeight="1">
      <c r="A41" s="6"/>
      <c r="B41" s="31" t="s">
        <v>57</v>
      </c>
      <c r="C41" s="18" t="s">
        <v>106</v>
      </c>
      <c r="D41" s="32">
        <v>2</v>
      </c>
      <c r="E41" s="18" t="s">
        <v>87</v>
      </c>
      <c r="F41" s="19">
        <v>25000</v>
      </c>
      <c r="G41" s="19">
        <f t="shared" si="1"/>
        <v>50000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300000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75</v>
      </c>
      <c r="C46" s="21" t="s">
        <v>56</v>
      </c>
      <c r="D46" s="21">
        <v>2</v>
      </c>
      <c r="E46" s="21" t="s">
        <v>90</v>
      </c>
      <c r="F46" s="35">
        <v>60000</v>
      </c>
      <c r="G46" s="35">
        <f>F46*D46</f>
        <v>120000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76</v>
      </c>
      <c r="C48" s="23" t="s">
        <v>56</v>
      </c>
      <c r="D48" s="34">
        <v>200</v>
      </c>
      <c r="E48" s="23" t="s">
        <v>94</v>
      </c>
      <c r="F48" s="24">
        <v>1780</v>
      </c>
      <c r="G48" s="37">
        <f>(D48*F48)</f>
        <v>356000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79</v>
      </c>
      <c r="F49" s="24">
        <v>1140</v>
      </c>
      <c r="G49" s="37">
        <f>(D49*F49)</f>
        <v>456000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108</v>
      </c>
      <c r="C51" s="27" t="s">
        <v>93</v>
      </c>
      <c r="D51" s="27">
        <v>0.5</v>
      </c>
      <c r="E51" s="23" t="s">
        <v>77</v>
      </c>
      <c r="F51" s="24">
        <v>47000</v>
      </c>
      <c r="G51" s="37">
        <f t="shared" si="2"/>
        <v>23500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109</v>
      </c>
      <c r="C53" s="27" t="s">
        <v>56</v>
      </c>
      <c r="D53" s="27">
        <v>15</v>
      </c>
      <c r="E53" s="27" t="s">
        <v>104</v>
      </c>
      <c r="F53" s="24">
        <v>1180</v>
      </c>
      <c r="G53" s="37">
        <f>F53*D53</f>
        <v>17700</v>
      </c>
    </row>
    <row r="54" spans="1:7" ht="12.75" customHeight="1">
      <c r="A54" s="6"/>
      <c r="B54" s="26" t="s">
        <v>110</v>
      </c>
      <c r="C54" s="27" t="s">
        <v>93</v>
      </c>
      <c r="D54" s="27">
        <v>0.5</v>
      </c>
      <c r="E54" s="27" t="s">
        <v>86</v>
      </c>
      <c r="F54" s="24">
        <v>82000</v>
      </c>
      <c r="G54" s="37">
        <f t="shared" si="2"/>
        <v>41000</v>
      </c>
    </row>
    <row r="55" spans="1:7" ht="12.75" customHeight="1">
      <c r="A55" s="6"/>
      <c r="B55" s="26" t="s">
        <v>111</v>
      </c>
      <c r="C55" s="27" t="s">
        <v>56</v>
      </c>
      <c r="D55" s="27">
        <v>4</v>
      </c>
      <c r="E55" s="27" t="s">
        <v>86</v>
      </c>
      <c r="F55" s="24">
        <v>6200</v>
      </c>
      <c r="G55" s="37">
        <f t="shared" si="2"/>
        <v>24800</v>
      </c>
    </row>
    <row r="56" spans="1:7" ht="12.75" customHeight="1">
      <c r="A56" s="6"/>
      <c r="B56" s="26" t="s">
        <v>112</v>
      </c>
      <c r="C56" s="27" t="s">
        <v>93</v>
      </c>
      <c r="D56" s="27">
        <v>2</v>
      </c>
      <c r="E56" s="27" t="s">
        <v>78</v>
      </c>
      <c r="F56" s="24">
        <v>2500</v>
      </c>
      <c r="G56" s="37">
        <f t="shared" si="2"/>
        <v>5000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113</v>
      </c>
      <c r="C58" s="23" t="s">
        <v>93</v>
      </c>
      <c r="D58" s="34">
        <v>4</v>
      </c>
      <c r="E58" s="23" t="s">
        <v>77</v>
      </c>
      <c r="F58" s="24">
        <v>11000</v>
      </c>
      <c r="G58" s="37">
        <f t="shared" si="2"/>
        <v>44000</v>
      </c>
    </row>
    <row r="59" spans="1:7" ht="12.75" customHeight="1">
      <c r="A59" s="6"/>
      <c r="B59" s="26" t="s">
        <v>114</v>
      </c>
      <c r="C59" s="23" t="s">
        <v>93</v>
      </c>
      <c r="D59" s="34">
        <v>5</v>
      </c>
      <c r="E59" s="23" t="s">
        <v>69</v>
      </c>
      <c r="F59" s="24">
        <v>11000</v>
      </c>
      <c r="G59" s="37">
        <f t="shared" si="2"/>
        <v>55000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1143000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105</v>
      </c>
      <c r="C64" s="23" t="s">
        <v>62</v>
      </c>
      <c r="D64" s="24">
        <v>1</v>
      </c>
      <c r="E64" s="18" t="s">
        <v>90</v>
      </c>
      <c r="F64" s="24">
        <v>33515</v>
      </c>
      <c r="G64" s="24">
        <f>(D64*F64)</f>
        <v>33515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33515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3246515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162325.75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3408840.75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2191159.25</v>
      </c>
    </row>
    <row r="72" spans="1:7" ht="12" customHeight="1">
      <c r="A72" s="6"/>
      <c r="B72" s="81" t="s">
        <v>99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98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1770000</v>
      </c>
      <c r="D84" s="92">
        <f>(C84/C90)</f>
        <v>0.5192381016919021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300000</v>
      </c>
      <c r="D86" s="92">
        <f>(C86/C90)</f>
        <v>8.8006457913881717E-2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1143000</v>
      </c>
      <c r="D87" s="92">
        <f>(C87/C90)</f>
        <v>0.33530460465188938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33515</v>
      </c>
      <c r="D88" s="92">
        <f>(C88/C90)</f>
        <v>9.8317881232791535E-3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162325.75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3408840.75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95</v>
      </c>
      <c r="D93" s="105"/>
      <c r="E93" s="105"/>
      <c r="F93" s="84"/>
      <c r="G93" s="2"/>
    </row>
    <row r="94" spans="1:7" ht="12" customHeight="1">
      <c r="A94" s="6"/>
      <c r="B94" s="88" t="s">
        <v>96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97</v>
      </c>
      <c r="C95" s="107">
        <f>(G69/C94)</f>
        <v>131.10925961538462</v>
      </c>
      <c r="D95" s="107">
        <f>(G69/D94)</f>
        <v>121.74431250000001</v>
      </c>
      <c r="E95" s="107">
        <f>(G69/E94)</f>
        <v>113.62802499999999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35433070866141736" right="0.35433070866141736" top="0.78740157480314965" bottom="1.7716535433070868" header="0" footer="0"/>
  <pageSetup paperSize="5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cp:lastPrinted>2023-02-13T15:37:52Z</cp:lastPrinted>
  <dcterms:created xsi:type="dcterms:W3CDTF">2020-11-27T12:49:26Z</dcterms:created>
  <dcterms:modified xsi:type="dcterms:W3CDTF">2023-03-20T12:43:33Z</dcterms:modified>
</cp:coreProperties>
</file>